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leks\Downloads\"/>
    </mc:Choice>
  </mc:AlternateContent>
  <xr:revisionPtr revIDLastSave="0" documentId="13_ncr:1_{DBDDCF64-EB02-4A80-AE18-5C9E136C93FF}" xr6:coauthVersionLast="47" xr6:coauthVersionMax="47" xr10:uidLastSave="{00000000-0000-0000-0000-000000000000}"/>
  <bookViews>
    <workbookView xWindow="-120" yWindow="-120" windowWidth="29040" windowHeight="15840" activeTab="6" xr2:uid="{00000000-000D-0000-FFFF-FFFF00000000}"/>
  </bookViews>
  <sheets>
    <sheet name="TotalSales" sheetId="18" r:id="rId1"/>
    <sheet name="CountryBarChartWS"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858" i="17"/>
  <c r="N166" i="17"/>
  <c r="N191" i="17"/>
  <c r="N365" i="17"/>
  <c r="N384" i="17"/>
  <c r="N674" i="17"/>
  <c r="N770" i="17"/>
  <c r="N835" i="17"/>
  <c r="N881" i="17"/>
  <c r="N927" i="17"/>
  <c r="N961" i="17"/>
  <c r="N995" i="17"/>
  <c r="M32" i="17"/>
  <c r="M36" i="17"/>
  <c r="M64" i="17"/>
  <c r="M68" i="17"/>
  <c r="M91" i="17"/>
  <c r="M94" i="17"/>
  <c r="M96" i="17"/>
  <c r="M121" i="17"/>
  <c r="M122" i="17"/>
  <c r="M148" i="17"/>
  <c r="M149" i="17"/>
  <c r="M169" i="17"/>
  <c r="M170" i="17"/>
  <c r="M192" i="17"/>
  <c r="M196" i="17"/>
  <c r="M216" i="17"/>
  <c r="M217" i="17"/>
  <c r="M218" i="17"/>
  <c r="M238" i="17"/>
  <c r="M239" i="17"/>
  <c r="M240" i="17"/>
  <c r="M258" i="17"/>
  <c r="M260" i="17"/>
  <c r="M279" i="17"/>
  <c r="M297" i="17"/>
  <c r="M298" i="17"/>
  <c r="M318" i="17"/>
  <c r="M319" i="17"/>
  <c r="M320" i="17"/>
  <c r="M337" i="17"/>
  <c r="M338" i="17"/>
  <c r="M376" i="17"/>
  <c r="M377" i="17"/>
  <c r="M395" i="17"/>
  <c r="M398" i="17"/>
  <c r="M416" i="17"/>
  <c r="M417" i="17"/>
  <c r="M434" i="17"/>
  <c r="M435" i="17"/>
  <c r="M452" i="17"/>
  <c r="M453" i="17"/>
  <c r="M471" i="17"/>
  <c r="M487" i="17"/>
  <c r="M488" i="17"/>
  <c r="M504" i="17"/>
  <c r="M505" i="17"/>
  <c r="M521" i="17"/>
  <c r="M522" i="17"/>
  <c r="M538" i="17"/>
  <c r="M539" i="17"/>
  <c r="M555" i="17"/>
  <c r="M556" i="17"/>
  <c r="M572" i="17"/>
  <c r="M574" i="17"/>
  <c r="M590" i="17"/>
  <c r="M591" i="17"/>
  <c r="M607" i="17"/>
  <c r="M608" i="17"/>
  <c r="M624" i="17"/>
  <c r="M625" i="17"/>
  <c r="M641" i="17"/>
  <c r="M642" i="17"/>
  <c r="M658" i="17"/>
  <c r="M659" i="17"/>
  <c r="M675" i="17"/>
  <c r="M676" i="17"/>
  <c r="M692" i="17"/>
  <c r="M693" i="17"/>
  <c r="M727" i="17"/>
  <c r="M743" i="17"/>
  <c r="M744" i="17"/>
  <c r="M760" i="17"/>
  <c r="M761" i="17"/>
  <c r="M777" i="17"/>
  <c r="M778" i="17"/>
  <c r="M794" i="17"/>
  <c r="M795" i="17"/>
  <c r="M811" i="17"/>
  <c r="M812" i="17"/>
  <c r="M828" i="17"/>
  <c r="M830" i="17"/>
  <c r="M845" i="17"/>
  <c r="M846" i="17"/>
  <c r="M861" i="17"/>
  <c r="M862" i="17"/>
  <c r="M877" i="17"/>
  <c r="M878" i="17"/>
  <c r="M893" i="17"/>
  <c r="M894" i="17"/>
  <c r="M909" i="17"/>
  <c r="M910" i="17"/>
  <c r="M925" i="17"/>
  <c r="M926" i="17"/>
  <c r="M941" i="17"/>
  <c r="M942" i="17"/>
  <c r="M957" i="17"/>
  <c r="M958" i="17"/>
  <c r="M973" i="17"/>
  <c r="M974" i="17"/>
  <c r="M989" i="17"/>
  <c r="M990"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L33" i="17"/>
  <c r="M33" i="17" s="1"/>
  <c r="L34" i="17"/>
  <c r="M34" i="17" s="1"/>
  <c r="L35" i="17"/>
  <c r="M35" i="17" s="1"/>
  <c r="L36" i="17"/>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L92" i="17"/>
  <c r="M92" i="17" s="1"/>
  <c r="L93" i="17"/>
  <c r="M93" i="17" s="1"/>
  <c r="L94" i="17"/>
  <c r="L95" i="17"/>
  <c r="M95" i="17" s="1"/>
  <c r="L96" i="17"/>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L122" i="17"/>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L149" i="17"/>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L170" i="17"/>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L218" i="17"/>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L240" i="17"/>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L259" i="17"/>
  <c r="M259" i="17" s="1"/>
  <c r="L260" i="17"/>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L298" i="17"/>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L320" i="17"/>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L338" i="17"/>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M396" i="17" s="1"/>
  <c r="L397" i="17"/>
  <c r="M397" i="17" s="1"/>
  <c r="L398" i="17"/>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L417" i="17"/>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L453" i="17"/>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L488" i="17"/>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L505" i="17"/>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L539" i="17"/>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L556" i="17"/>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L573" i="17"/>
  <c r="M573" i="17" s="1"/>
  <c r="L574" i="17"/>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L591" i="17"/>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L608" i="17"/>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L625" i="17"/>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L659" i="17"/>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L676" i="17"/>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L693" i="17"/>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L744" i="17"/>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L761" i="17"/>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L778" i="17"/>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L795" i="17"/>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L812" i="17"/>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L829" i="17"/>
  <c r="M829" i="17" s="1"/>
  <c r="L830" i="17"/>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L846" i="17"/>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L862" i="17"/>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L878" i="17"/>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L910" i="17"/>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L926" i="17"/>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L942" i="17"/>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L958" i="17"/>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L974" i="17"/>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I2" i="17"/>
  <c r="N2" i="17" s="1"/>
  <c r="H2" i="17"/>
  <c r="G2" i="17"/>
  <c r="F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<sst xmlns="http://schemas.openxmlformats.org/spreadsheetml/2006/main" count="11128" uniqueCount="6221">
  <si>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</si>
  <si>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</si>
  <si>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</si>
  <si>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</si>
  <si>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</si>
  <si>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</si>
  <si>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</si>
  <si>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</si>
  <si>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</si>
  <si>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</si>
  <si>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</si>
  <si>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</si>
  <si>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</si>
  <si>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</si>
  <si>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</si>
  <si>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</si>
  <si>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</si>
  <si>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</si>
  <si>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</si>
  <si>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</si>
  <si>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</si>
  <si>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</si>
  <si>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</si>
  <si>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</si>
  <si>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</si>
  <si>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</si>
  <si>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</si>
  <si>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</si>
  <si>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</si>
  <si>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</si>
  <si>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</si>
  <si>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</si>
  <si>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</si>
  <si>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</si>
  <si>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</si>
  <si>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</si>
  <si>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</si>
  <si>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</si>
  <si>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</si>
  <si>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</si>
  <si>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</si>
  <si>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</si>
  <si>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</si>
  <si>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</si>
  <si>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</si>
  <si>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</si>
  <si>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</si>
  <si>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</si>
  <si>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</si>
  <si>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</si>
  <si>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</si>
  <si>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</si>
  <si>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</si>
  <si>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</si>
  <si>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</si>
  <si>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</si>
  <si>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</si>
  <si>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</si>
  <si>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</si>
  <si>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</si>
  <si>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</si>
  <si>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</si>
  <si>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</si>
  <si>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</si>
  <si>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</si>
  <si>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</si>
  <si>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</si>
  <si>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</si>
  <si>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</si>
  <si>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</si>
  <si>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</si>
  <si>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</si>
  <si>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</si>
  <si>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</si>
  <si>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</si>
  <si>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</si>
  <si>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</si>
  <si>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</si>
  <si>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</si>
  <si>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</si>
  <si>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</si>
  <si>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</si>
  <si>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</si>
  <si>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</si>
  <si>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</si>
  <si>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</si>
  <si>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</si>
  <si>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</si>
  <si>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</si>
  <si>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</si>
  <si>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</si>
  <si>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</si>
  <si>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</si>
  <si>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</si>
  <si>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</si>
  <si>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</si>
  <si>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</si>
  <si>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</si>
  <si>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</si>
  <si>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</si>
  <si>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</si>
  <si>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</si>
  <si>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</si>
  <si>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</si>
  <si>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</si>
  <si>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</si>
  <si>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</si>
  <si>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</si>
  <si>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</si>
  <si>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</si>
  <si>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</si>
  <si>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</si>
  <si>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</si>
  <si>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</si>
  <si>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</si>
  <si>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</si>
  <si>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</si>
  <si>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</si>
  <si>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</si>
  <si>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</si>
  <si>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</si>
  <si>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</si>
  <si>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</si>
  <si>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</si>
  <si>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</si>
  <si>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</si>
  <si>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</si>
  <si>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</si>
  <si>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</si>
  <si>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</si>
  <si>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</si>
  <si>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</si>
  <si>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</si>
  <si>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</si>
  <si>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</si>
  <si>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</si>
  <si>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</si>
  <si>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</si>
  <si>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</si>
  <si>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</si>
  <si>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</si>
  <si>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</si>
  <si>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</si>
  <si>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</si>
  <si>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</si>
  <si>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</si>
  <si>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</si>
  <si>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</si>
  <si>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</si>
  <si>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</si>
  <si>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</si>
  <si>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</si>
  <si>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</si>
  <si>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</si>
  <si>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</si>
  <si>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</si>
  <si>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</si>
  <si>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</si>
  <si>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</si>
  <si>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</si>
  <si>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</si>
  <si>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</si>
  <si>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</si>
  <si>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</si>
  <si>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</si>
  <si>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</si>
  <si>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</si>
  <si>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</si>
  <si>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</si>
  <si>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</si>
  <si>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</si>
  <si>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</si>
  <si>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</si>
  <si>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</si>
  <si>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</si>
  <si>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</si>
  <si>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</si>
  <si>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</si>
  <si>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</si>
  <si>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</si>
  <si>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</si>
  <si>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</si>
  <si>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</si>
  <si>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</si>
  <si>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</si>
  <si>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</si>
  <si>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</si>
  <si>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</si>
  <si>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</si>
  <si>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</si>
  <si>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</si>
  <si>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</si>
  <si>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</si>
  <si>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</si>
  <si>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</si>
  <si>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</si>
  <si>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</si>
  <si>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</si>
  <si>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</si>
  <si>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</si>
  <si>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</si>
  <si>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</si>
  <si>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</si>
  <si>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</si>
  <si>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</si>
  <si>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</si>
  <si>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</si>
  <si>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</si>
  <si>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</si>
  <si>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</si>
  <si>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</si>
  <si>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</si>
  <si>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</si>
  <si>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</si>
  <si>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</si>
  <si>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</si>
  <si>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</si>
  <si>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</si>
  <si>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</si>
  <si>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</si>
  <si>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</si>
  <si>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</si>
  <si>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</si>
  <si>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</si>
  <si>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</si>
  <si>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</si>
  <si>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</si>
  <si>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</si>
  <si>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</si>
  <si>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</si>
  <si>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</si>
  <si>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</si>
  <si>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</si>
  <si>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</si>
  <si>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</si>
  <si>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</si>
  <si>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</si>
  <si>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</si>
  <si>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</si>
  <si>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</si>
  <si>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</si>
  <si>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</si>
  <si>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</si>
  <si>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</si>
  <si>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</si>
  <si>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</si>
  <si>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</si>
  <si>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</si>
  <si>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</si>
  <si>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</si>
  <si>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</si>
  <si>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</si>
  <si>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</si>
  <si>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</si>
  <si>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</si>
  <si>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</si>
  <si>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</si>
  <si>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</si>
  <si>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</si>
  <si>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</si>
  <si>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</si>
  <si>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</si>
  <si>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</si>
  <si>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</si>
  <si>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</si>
  <si>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</si>
  <si>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</si>
  <si>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</si>
  <si>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</si>
  <si>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</si>
  <si>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</si>
  <si>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</si>
  <si>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</si>
  <si>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</si>
  <si>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</si>
  <si>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</si>
  <si>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</si>
  <si>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</si>
  <si>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</si>
  <si>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</si>
  <si>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</si>
  <si>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</si>
  <si>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</si>
  <si>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</si>
  <si>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</si>
  <si>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</si>
  <si>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</si>
  <si>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</si>
  <si>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</si>
  <si>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</si>
  <si>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</si>
  <si>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</si>
  <si>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</si>
  <si>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</si>
  <si>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</si>
  <si>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</si>
  <si>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</si>
  <si>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</si>
  <si>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</si>
  <si>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</si>
  <si>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</si>
  <si>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</si>
  <si>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</si>
  <si>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</si>
  <si>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</si>
  <si>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</si>
  <si>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</si>
  <si>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</si>
  <si>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</si>
  <si>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</si>
  <si>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</si>
  <si>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</si>
  <si>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</si>
  <si>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</si>
  <si>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</si>
  <si>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</si>
  <si>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</si>
  <si>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</si>
  <si>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</si>
  <si>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</si>
  <si>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</si>
  <si>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</si>
  <si>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</si>
  <si>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</si>
  <si>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</si>
  <si>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</si>
  <si>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</si>
  <si>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</si>
  <si>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</si>
  <si>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</si>
  <si>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</si>
  <si>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</si>
  <si>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</si>
  <si>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</si>
  <si>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</si>
  <si>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</si>
  <si>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</si>
  <si>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</si>
  <si>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</si>
  <si>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</si>
  <si>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</si>
  <si>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</si>
  <si>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</si>
  <si>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</si>
  <si>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</si>
  <si>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</si>
  <si>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</si>
  <si>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</si>
  <si>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</si>
  <si>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</si>
  <si>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</si>
  <si>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</si>
  <si>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</si>
  <si>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</si>
  <si>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</si>
  <si>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</si>
  <si>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</si>
  <si>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</si>
  <si>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</si>
  <si>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</si>
  <si>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</si>
  <si>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</si>
  <si>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</si>
  <si>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</si>
  <si>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</si>
  <si>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</si>
  <si>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</si>
  <si>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</si>
  <si>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</si>
  <si>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</si>
  <si>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</si>
  <si>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</si>
  <si>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</si>
  <si>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</si>
  <si>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</si>
  <si>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</si>
  <si>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</si>
  <si>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</si>
  <si>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</si>
  <si>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</si>
  <si>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</si>
  <si>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</si>
  <si>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</si>
  <si>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</si>
  <si>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</si>
  <si>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</si>
  <si>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</si>
  <si>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</si>
  <si>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</si>
  <si>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</si>
  <si>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</si>
  <si>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</si>
  <si>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</si>
  <si>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</si>
  <si>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</si>
  <si>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</si>
  <si>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</si>
  <si>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</si>
  <si>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</si>
  <si>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</si>
  <si>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</si>
  <si>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</si>
  <si>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</si>
  <si>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</si>
  <si>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</si>
  <si>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</si>
  <si>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</si>
  <si>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</si>
  <si>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</si>
  <si>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</si>
  <si>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</si>
  <si>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</si>
  <si>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</si>
  <si>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</si>
  <si>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</si>
  <si>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</si>
  <si>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</si>
  <si>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</si>
  <si>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</si>
  <si>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</si>
  <si>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</si>
  <si>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</si>
  <si>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</si>
  <si>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</si>
  <si>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</si>
  <si>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</si>
  <si>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</si>
  <si>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</si>
  <si>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</si>
  <si>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</si>
  <si>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</si>
  <si>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</si>
  <si>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</si>
  <si>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</si>
  <si>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</si>
  <si>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</si>
  <si>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</si>
  <si>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</si>
  <si>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</si>
  <si>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</si>
  <si>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</si>
  <si>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</si>
  <si>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</si>
  <si>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</si>
  <si>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</si>
  <si>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</si>
  <si>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</si>
  <si>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</si>
  <si>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</si>
  <si>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</si>
  <si>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</si>
  <si>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</si>
  <si>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</si>
  <si>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</si>
  <si>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</si>
  <si>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</si>
  <si>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</si>
  <si>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</si>
  <si>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</si>
  <si>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</si>
  <si>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</si>
  <si>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</si>
  <si>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</si>
  <si>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</si>
  <si>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</si>
  <si>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</si>
  <si>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</si>
  <si>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</si>
  <si>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</si>
  <si>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</si>
  <si>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</si>
  <si>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</si>
  <si>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</si>
  <si>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</si>
  <si>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</si>
  <si>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</si>
  <si>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</si>
  <si>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</si>
  <si>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</si>
  <si>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</si>
  <si>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</si>
  <si>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</si>
  <si>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</si>
  <si>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</si>
  <si>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</si>
  <si>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</si>
  <si>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</si>
  <si>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</si>
  <si>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</si>
  <si>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</si>
  <si>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</si>
  <si>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</si>
  <si>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</si>
  <si>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</si>
  <si>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</si>
  <si>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</si>
  <si>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</si>
  <si>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</si>
  <si>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</si>
  <si>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</si>
  <si>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</si>
  <si>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</si>
  <si>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</si>
  <si>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</si>
  <si>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</si>
  <si>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</si>
  <si>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</si>
  <si>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</si>
  <si>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</si>
  <si>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</si>
  <si>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</si>
  <si>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</si>
  <si>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</si>
  <si>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</si>
  <si>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</si>
  <si>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</si>
  <si>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</si>
  <si>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</si>
  <si>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</si>
  <si>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</si>
  <si>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</si>
  <si>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</si>
  <si>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</si>
  <si>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</si>
  <si>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</si>
  <si>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</si>
  <si>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</si>
  <si>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</si>
  <si>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</si>
  <si>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</si>
  <si>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</si>
  <si>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</si>
  <si>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</si>
  <si>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</si>
  <si>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</si>
  <si>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</si>
  <si>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</si>
  <si>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</si>
  <si>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</si>
  <si>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</si>
  <si>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</si>
  <si>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</si>
  <si>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</si>
  <si>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</si>
  <si>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</si>
  <si>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</si>
  <si>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</si>
  <si>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</si>
  <si>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</si>
  <si>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</si>
  <si>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</si>
  <si>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</si>
  <si>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</si>
  <si>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</si>
  <si>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</si>
  <si>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</si>
  <si>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</si>
  <si>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</si>
  <si>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</si>
  <si>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</si>
  <si>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</si>
  <si>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</si>
  <si>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</si>
  <si>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</si>
  <si>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</si>
  <si>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</si>
  <si>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</si>
  <si>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</si>
  <si>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</si>
  <si>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</si>
  <si>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</si>
  <si>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</si>
  <si>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</si>
  <si>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</si>
  <si>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</si>
  <si>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</si>
  <si>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</si>
  <si>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</si>
  <si>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</si>
  <si>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</si>
  <si>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</si>
  <si>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</si>
  <si>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</si>
  <si>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</si>
  <si>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</si>
  <si>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</si>
  <si>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</si>
  <si>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</si>
  <si>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</si>
  <si>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</si>
  <si>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</si>
  <si>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</si>
  <si>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</si>
  <si>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</si>
  <si>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</si>
  <si>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</si>
  <si>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</si>
  <si>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</si>
  <si>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</si>
  <si>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</si>
  <si>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</si>
  <si>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</si>
  <si>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</si>
  <si>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</si>
  <si>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</si>
  <si>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</si>
  <si>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</si>
  <si>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</si>
  <si>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</si>
  <si>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</si>
  <si>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</si>
  <si>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</si>
  <si>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</si>
  <si>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</si>
  <si>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</si>
  <si>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</si>
  <si>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</si>
  <si>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</si>
  <si>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</si>
  <si>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</si>
  <si>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</si>
  <si>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</si>
  <si>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</si>
  <si>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</si>
  <si>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</si>
  <si>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</si>
  <si>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</si>
  <si>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</si>
  <si>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</si>
  <si>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</si>
  <si>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</si>
  <si>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</si>
  <si>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</si>
  <si>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</si>
  <si>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</si>
  <si>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</si>
  <si>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</si>
  <si>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</si>
  <si>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</si>
  <si>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</si>
  <si>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</si>
  <si>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</si>
  <si>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</si>
  <si>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</si>
  <si>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</si>
  <si>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</si>
  <si>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</si>
  <si>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</si>
  <si>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</si>
  <si>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</si>
  <si>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</si>
  <si>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</si>
  <si>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</si>
  <si>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</si>
  <si>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</si>
  <si>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</si>
  <si>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</si>
  <si>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</si>
  <si>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</si>
  <si>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</si>
  <si>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</si>
  <si>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</si>
  <si>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</si>
  <si>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</si>
  <si>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</si>
  <si>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</si>
  <si>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</si>
  <si>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</si>
  <si>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</si>
  <si>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</si>
  <si>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</si>
  <si>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</si>
  <si>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</si>
  <si>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</si>
  <si>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</si>
  <si>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</si>
  <si>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</si>
  <si>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</si>
  <si>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</si>
  <si>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</si>
  <si>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</si>
  <si>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</si>
  <si>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</si>
  <si>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</si>
  <si>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</si>
  <si>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</si>
  <si>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</si>
  <si>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</si>
  <si>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</si>
  <si>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</si>
  <si>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</si>
  <si>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</si>
  <si>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</si>
  <si>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</si>
  <si>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</si>
  <si>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</si>
  <si>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</si>
  <si>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</si>
  <si>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</si>
  <si>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</si>
  <si>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</si>
  <si>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</si>
  <si>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</si>
  <si>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</si>
  <si>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</si>
  <si>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</si>
  <si>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</si>
  <si>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</si>
  <si>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</si>
  <si>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</si>
  <si>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</si>
  <si>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</si>
  <si>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</si>
  <si>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</si>
  <si>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</si>
  <si>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</si>
  <si>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</si>
  <si>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</si>
  <si>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</si>
  <si>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</si>
  <si>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</si>
  <si>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</si>
  <si>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</si>
  <si>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</si>
  <si>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</si>
  <si>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</si>
  <si>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</si>
  <si>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</si>
  <si>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</si>
  <si>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</si>
  <si>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</si>
  <si>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</si>
  <si>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</si>
  <si>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</si>
  <si>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</si>
  <si>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</si>
  <si>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</si>
  <si>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</si>
  <si>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</si>
  <si>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</si>
  <si>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</si>
  <si>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</si>
  <si>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</si>
  <si>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</si>
  <si>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</si>
  <si>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</si>
  <si>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</si>
  <si>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</si>
  <si>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</si>
  <si>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</si>
  <si>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</si>
  <si>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</si>
  <si>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</si>
  <si>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</si>
  <si>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</si>
  <si>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</si>
  <si>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</si>
  <si>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</si>
  <si>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</si>
  <si>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</si>
  <si>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</si>
  <si>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</si>
  <si>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</si>
  <si>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</si>
  <si>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</si>
  <si>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</si>
  <si>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</si>
  <si>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</si>
  <si>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</si>
  <si>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</si>
  <si>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</si>
  <si>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</si>
  <si>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</si>
  <si>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</si>
  <si>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</si>
  <si>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</si>
  <si>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</si>
  <si>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</si>
  <si>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</si>
  <si>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</si>
  <si>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</si>
  <si>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</si>
  <si>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</si>
  <si>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</si>
  <si>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</si>
  <si>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</si>
  <si>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</si>
  <si>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</si>
  <si>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</si>
  <si>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</si>
  <si>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</si>
  <si>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</si>
  <si>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</si>
  <si>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</si>
  <si>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</si>
  <si>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</si>
  <si>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</si>
  <si>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</si>
  <si>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</si>
  <si>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</si>
  <si>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</si>
  <si>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</si>
  <si>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</si>
  <si>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</si>
  <si>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</si>
  <si>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</si>
  <si>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</si>
  <si>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</si>
  <si>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</si>
  <si>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</si>
  <si>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</si>
  <si>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</si>
  <si>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</si>
  <si>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</si>
  <si>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</si>
  <si>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</si>
  <si>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</si>
  <si>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</si>
  <si>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</si>
  <si>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</si>
  <si>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</si>
  <si>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</si>
  <si>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</si>
  <si>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</si>
  <si>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</si>
  <si>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</si>
  <si>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</si>
  <si>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</si>
  <si>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</si>
  <si>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</si>
  <si>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</si>
  <si>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</si>
  <si>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</si>
  <si>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</si>
  <si>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</si>
  <si>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</si>
  <si>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</si>
  <si>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</si>
  <si>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</si>
  <si>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</si>
  <si>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</si>
  <si>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</si>
  <si>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</si>
  <si>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</si>
  <si>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</si>
  <si>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</si>
  <si>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</si>
  <si>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</si>
  <si>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</si>
  <si>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</si>
  <si>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</si>
  <si>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</si>
  <si>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</si>
  <si>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</si>
  <si>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</si>
  <si>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</si>
  <si>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</si>
  <si>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</si>
  <si>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</si>
  <si>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</si>
  <si>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</si>
  <si>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</si>
  <si>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</si>
  <si>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</si>
  <si>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</si>
  <si>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</si>
  <si>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</si>
  <si>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</si>
  <si>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</si>
  <si>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</si>
  <si>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</si>
  <si>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</si>
  <si>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</si>
  <si>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</si>
  <si>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</si>
  <si>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</si>
  <si>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</si>
  <si>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</si>
  <si>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</si>
  <si>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</si>
  <si>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</si>
  <si>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</si>
  <si>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</si>
  <si>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</si>
  <si>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</si>
  <si>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</si>
  <si>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</si>
  <si>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</si>
  <si>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</si>
  <si>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</si>
  <si>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</si>
  <si>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</si>
  <si>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</si>
  <si>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</si>
  <si>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</si>
  <si>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</si>
  <si>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</si>
  <si>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</si>
  <si>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</si>
  <si>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</si>
  <si>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</si>
  <si>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</si>
  <si>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</si>
  <si>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</si>
  <si>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</si>
  <si>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</si>
  <si>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</si>
  <si>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</si>
  <si>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</si>
  <si>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</si>
  <si>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</si>
  <si>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</si>
  <si>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</si>
  <si>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</si>
  <si>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</si>
  <si>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</si>
  <si>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</si>
  <si>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</si>
  <si>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</si>
  <si>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</si>
  <si>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</si>
  <si>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</si>
  <si>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</si>
  <si>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</si>
  <si>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</si>
  <si>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</si>
  <si>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</si>
  <si>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</si>
  <si>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</si>
  <si>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</si>
  <si>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</si>
  <si>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</si>
  <si>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</si>
  <si>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</si>
  <si>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</si>
  <si>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</si>
  <si>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</si>
  <si>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</si>
  <si>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</si>
  <si>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</si>
  <si>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</si>
  <si>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</si>
  <si>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</si>
  <si>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</si>
  <si>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</si>
  <si>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</si>
  <si>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</si>
  <si>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</si>
  <si>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</si>
  <si>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</si>
  <si>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</si>
  <si>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</si>
  <si>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</si>
  <si>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</si>
  <si>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</si>
  <si>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</si>
  <si>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</si>
  <si>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</si>
  <si>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</si>
  <si>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</si>
  <si>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</si>
  <si>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</si>
  <si>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</si>
  <si>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</si>
  <si>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</si>
  <si>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</si>
  <si>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</si>
  <si>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</si>
  <si>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</si>
  <si>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</si>
  <si>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</si>
  <si>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</si>
  <si>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</si>
  <si>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</si>
  <si>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</si>
  <si>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</si>
  <si>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</si>
  <si>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</si>
  <si>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</si>
  <si>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</si>
  <si>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</si>
  <si>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</si>
  <si>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</si>
  <si>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</si>
  <si>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</si>
  <si>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</si>
  <si>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</si>
  <si>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</si>
  <si>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</si>
  <si>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</si>
  <si>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</si>
  <si>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</si>
  <si>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</si>
  <si>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</si>
  <si>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</si>
  <si>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</si>
  <si>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</si>
  <si>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</si>
  <si>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</si>
  <si>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</si>
  <si>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</si>
  <si>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</si>
  <si>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</si>
  <si>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</si>
  <si>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</si>
  <si>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</si>
  <si>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</si>
  <si>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</si>
  <si>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</si>
  <si>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</si>
  <si>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</si>
  <si>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</si>
  <si>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</si>
  <si>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</si>
  <si>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</si>
  <si>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</si>
  <si>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</si>
  <si>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</si>
  <si>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</si>
  <si>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</si>
  <si>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</si>
  <si>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</si>
  <si>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</si>
  <si>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</si>
  <si>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</si>
  <si>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</si>
  <si>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</si>
  <si>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</si>
  <si>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</si>
  <si>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</si>
  <si>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</si>
  <si>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</si>
  <si>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</si>
  <si>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</si>
  <si>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</si>
  <si>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</si>
  <si>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</si>
  <si>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</si>
  <si>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</si>
  <si>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</si>
  <si>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</si>
  <si>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</si>
  <si>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</si>
  <si>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</si>
  <si>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</si>
  <si>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</si>
  <si>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</si>
  <si>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</si>
  <si>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</si>
  <si>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</si>
  <si>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</si>
  <si>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</si>
  <si>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</si>
  <si>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</si>
  <si>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</si>
  <si>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</si>
  <si>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</si>
  <si>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</si>
  <si>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</si>
  <si>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</si>
  <si>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</si>
  <si>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</si>
  <si>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</si>
  <si>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</si>
  <si>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</si>
  <si>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</si>
  <si>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</si>
  <si>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</si>
  <si>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</si>
  <si>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</si>
  <si>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</si>
  <si>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</si>
  <si>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</si>
  <si>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</si>
  <si>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</si>
  <si>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</si>
  <si>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</si>
  <si>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</si>
  <si>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</si>
  <si>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</si>
  <si>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</si>
  <si>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</si>
  <si>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</si>
  <si>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</si>
  <si>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</si>
  <si>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</si>
  <si>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</si>
  <si>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</si>
  <si>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</si>
  <si>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</si>
  <si>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</si>
  <si>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</si>
  <si>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</si>
  <si>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</si>
  <si>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</si>
  <si>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</si>
  <si>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</si>
  <si>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</si>
  <si>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</si>
  <si>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</si>
  <si>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</si>
  <si>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</si>
  <si>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</si>
  <si>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</si>
  <si>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</si>
  <si>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</si>
  <si>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</si>
  <si>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</si>
  <si>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</si>
  <si>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</si>
  <si>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</si>
  <si>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</si>
  <si>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</si>
  <si>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</si>
  <si>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</si>
  <si>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</si>
  <si>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</si>
  <si>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</si>
  <si>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</si>
  <si>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</si>
  <si>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</si>
  <si>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</si>
  <si>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</si>
  <si>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</si>
  <si>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</si>
  <si>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</si>
  <si>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</si>
  <si>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</si>
  <si>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</si>
  <si>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</si>
  <si>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</si>
  <si>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</si>
  <si>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</si>
  <si>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</si>
  <si>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</si>
  <si>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</si>
  <si>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</si>
  <si>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</si>
  <si>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</si>
  <si>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</si>
  <si>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</si>
  <si>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</si>
  <si>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</si>
  <si>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</si>
  <si>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</si>
  <si>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</si>
  <si>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</si>
  <si>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</si>
  <si>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</si>
  <si>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</si>
  <si>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</si>
  <si>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</si>
  <si>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</si>
  <si>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</si>
  <si>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</si>
  <si>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</si>
  <si>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</si>
  <si>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</si>
  <si>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</si>
  <si>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</si>
  <si>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</si>
  <si>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</si>
  <si>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</si>
  <si>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</si>
  <si>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</si>
  <si>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</si>
  <si>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</si>
  <si>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</si>
  <si>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</si>
  <si>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</si>
  <si>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</si>
  <si>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</si>
  <si>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</si>
  <si>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</si>
  <si>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</si>
  <si>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</si>
  <si>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</si>
  <si>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</si>
  <si>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</si>
  <si>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</si>
  <si>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</si>
  <si>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</si>
  <si>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</si>
  <si>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</si>
  <si>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</si>
  <si>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</si>
  <si>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</si>
  <si>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</si>
  <si>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</si>
  <si>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</si>
  <si>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</si>
  <si>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</si>
  <si>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</si>
  <si>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</si>
  <si>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</si>
  <si>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</si>
  <si>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</si>
  <si>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</si>
  <si>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</si>
  <si>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</si>
  <si>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</si>
  <si>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</si>
  <si>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</si>
  <si>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</si>
  <si>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</si>
  <si>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</si>
  <si>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</si>
  <si>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</si>
  <si>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</si>
  <si>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</si>
  <si>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</si>
  <si>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</si>
  <si>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</si>
  <si>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</si>
  <si>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</si>
  <si>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</si>
  <si>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</si>
  <si>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</si>
  <si>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</si>
  <si>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</si>
  <si>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</si>
  <si>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</si>
  <si>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</si>
  <si>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</si>
  <si>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</si>
  <si>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</si>
  <si>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</si>
  <si>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</si>
  <si>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</si>
  <si>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</si>
  <si>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</si>
  <si>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</si>
  <si>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</si>
  <si>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</si>
  <si>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</si>
  <si>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</si>
  <si>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</si>
  <si>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</si>
  <si>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</si>
  <si>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</si>
  <si>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</si>
  <si>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</si>
  <si>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</si>
  <si>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</si>
  <si>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</si>
  <si>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</si>
  <si>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</si>
  <si>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</si>
  <si>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</si>
  <si>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</si>
  <si>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</si>
  <si>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</si>
  <si>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</si>
  <si>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</si>
  <si>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</si>
  <si>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</si>
  <si>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</si>
  <si>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</si>
  <si>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</si>
  <si>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</si>
  <si>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</si>
  <si>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</si>
  <si>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</si>
  <si>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</si>
  <si>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</si>
  <si>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</si>
  <si>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</si>
  <si>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</si>
  <si>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</si>
  <si>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</si>
  <si>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</si>
  <si>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</si>
  <si>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</si>
  <si>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</si>
  <si>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</si>
  <si>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</si>
  <si>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</si>
  <si>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</si>
  <si>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</si>
  <si>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</si>
  <si>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</si>
  <si>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</si>
  <si>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</si>
  <si>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</si>
  <si>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</si>
  <si>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</si>
  <si>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</si>
  <si>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</si>
  <si>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</si>
  <si>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</si>
  <si>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</si>
  <si>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</si>
  <si>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</si>
  <si>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</si>
  <si>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</si>
  <si>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</si>
  <si>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</si>
  <si>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</si>
  <si>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</si>
  <si>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</si>
  <si>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</si>
  <si>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</si>
  <si>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</si>
  <si>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</si>
  <si>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</si>
  <si>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</si>
  <si>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</si>
  <si>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</si>
  <si>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</si>
  <si>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</si>
  <si>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</si>
  <si>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</si>
  <si>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</si>
  <si>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</si>
  <si>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</si>
  <si>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</si>
  <si>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</si>
  <si>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</si>
  <si>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</si>
  <si>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</si>
  <si>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</si>
  <si>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</si>
  <si>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</si>
  <si>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</si>
  <si>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</si>
  <si>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</si>
  <si>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</si>
  <si>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</si>
  <si>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</si>
  <si>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</si>
  <si>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</si>
  <si>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</si>
  <si>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</si>
  <si>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</si>
  <si>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</si>
  <si>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</si>
  <si>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</si>
  <si>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</si>
  <si>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</si>
  <si>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</si>
  <si>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</si>
  <si>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</si>
  <si>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</si>
  <si>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</si>
  <si>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</si>
  <si>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</si>
  <si>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</si>
  <si>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</si>
  <si>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</si>
  <si>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</si>
  <si>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</si>
  <si>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</si>
  <si>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</si>
  <si>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</si>
  <si>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</si>
  <si>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</si>
  <si>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</si>
  <si>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</si>
  <si>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</si>
  <si>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</si>
  <si>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</si>
  <si>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</si>
  <si>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</si>
  <si>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</si>
  <si>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</si>
  <si>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</si>
  <si>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</si>
  <si>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</si>
  <si>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</si>
  <si>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</si>
  <si>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</si>
  <si>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</si>
  <si>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</si>
  <si>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</si>
  <si>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</si>
  <si>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</si>
  <si>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</si>
  <si>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</si>
  <si>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</si>
  <si>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</si>
  <si>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</si>
  <si>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</si>
  <si>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</si>
  <si>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</si>
  <si>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</si>
  <si>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</si>
  <si>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</si>
  <si>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</si>
  <si>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</si>
  <si>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</si>
  <si>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</si>
  <si>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</si>
  <si>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</si>
  <si>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</si>
  <si>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</si>
  <si>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</si>
  <si>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</si>
  <si>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</si>
  <si>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</si>
  <si>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</si>
  <si>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</si>
  <si>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</si>
  <si>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</si>
  <si>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</si>
  <si>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</si>
  <si>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</si>
  <si>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</si>
  <si>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</si>
  <si>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</si>
  <si>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</si>
  <si>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</si>
  <si>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</si>
  <si>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</si>
  <si>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</si>
  <si>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</si>
  <si>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</si>
  <si>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</si>
  <si>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</si>
  <si>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</si>
  <si>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</si>
  <si>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</si>
  <si>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</si>
  <si>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</si>
  <si>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</si>
  <si>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</si>
  <si>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</si>
  <si>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</si>
  <si>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</si>
  <si>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</si>
  <si>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</si>
  <si>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</si>
  <si>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</si>
  <si>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</si>
  <si>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</si>
  <si>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</si>
  <si>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</si>
  <si>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</si>
  <si>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</si>
  <si>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</si>
  <si>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</si>
  <si>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</si>
  <si>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</si>
  <si>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</si>
  <si>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</si>
  <si>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</si>
  <si>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</si>
  <si>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</si>
  <si>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</si>
  <si>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</si>
  <si>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</si>
  <si>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</si>
  <si>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</si>
  <si>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</si>
  <si>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</si>
  <si>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</si>
  <si>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</si>
  <si>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</si>
  <si>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</si>
  <si>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</si>
  <si>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</si>
  <si>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</si>
  <si>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</si>
  <si>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</si>
  <si>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</si>
  <si>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</si>
  <si>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</si>
  <si>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</si>
  <si>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</si>
  <si>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</si>
  <si>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</si>
  <si>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</si>
  <si>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</si>
  <si>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</si>
  <si>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</si>
  <si>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</si>
  <si>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</si>
  <si>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</si>
  <si>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</si>
  <si>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</si>
  <si>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</si>
  <si>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</si>
  <si>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</si>
  <si>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</si>
  <si>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</si>
  <si>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</si>
  <si>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</si>
  <si>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</si>
  <si>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</si>
  <si>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</si>
  <si>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</si>
  <si>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</si>
  <si>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</si>
  <si>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</si>
  <si>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</si>
  <si>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</si>
  <si>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</si>
  <si>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</si>
  <si>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</si>
  <si>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</si>
  <si>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</si>
  <si>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</si>
  <si>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</si>
  <si>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</si>
  <si>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</si>
  <si>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</si>
  <si>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</si>
  <si>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</si>
  <si>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</si>
  <si>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</si>
  <si>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</si>
  <si>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</si>
  <si>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</si>
  <si>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</si>
  <si>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</si>
  <si>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</si>
  <si>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</si>
  <si>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</si>
  <si>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</si>
  <si>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</si>
  <si>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</si>
  <si>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</si>
  <si>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</si>
  <si>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</si>
  <si>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</si>
  <si>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</si>
  <si>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</si>
  <si>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</si>
  <si>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</si>
  <si>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</si>
  <si>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</si>
  <si>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</si>
  <si>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</si>
  <si>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</si>
  <si>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</si>
  <si>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</si>
  <si>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</si>
  <si>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</si>
  <si>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</si>
  <si>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</si>
  <si>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</si>
  <si>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</si>
  <si>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</si>
  <si>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</si>
  <si>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</si>
  <si>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</si>
  <si>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</si>
  <si>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</si>
  <si>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</si>
  <si>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</si>
  <si>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</si>
  <si>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</si>
  <si>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</si>
  <si>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</si>
  <si>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</si>
  <si>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</si>
  <si>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</si>
  <si>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</si>
  <si>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</si>
  <si>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</si>
  <si>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</si>
  <si>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</si>
  <si>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</si>
  <si>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</si>
  <si>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</si>
  <si>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</si>
  <si>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</si>
  <si>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</si>
  <si>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</si>
  <si>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</si>
  <si>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</si>
  <si>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</si>
  <si>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</si>
  <si>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</si>
  <si>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</si>
  <si>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</si>
  <si>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</si>
  <si>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</si>
  <si>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</si>
  <si>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</si>
  <si>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</si>
  <si>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</si>
  <si>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</si>
  <si>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</si>
  <si>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</si>
  <si>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</si>
  <si>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</si>
  <si>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</si>
  <si>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</si>
  <si>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</si>
  <si>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</si>
  <si>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</si>
  <si>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</si>
  <si>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</si>
  <si>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</si>
  <si>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</si>
  <si>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</si>
  <si>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</si>
  <si>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</si>
  <si>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</si>
  <si>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</si>
  <si>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</si>
  <si>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</si>
  <si>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</si>
  <si>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</si>
  <si>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</si>
  <si>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</si>
  <si>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</si>
  <si>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</si>
  <si>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</si>
  <si>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</si>
  <si>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</si>
  <si>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</si>
  <si>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</si>
  <si>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</si>
  <si>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</si>
  <si>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</si>
  <si>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</si>
  <si>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</si>
  <si>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</si>
  <si>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</si>
  <si>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</si>
  <si>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</si>
  <si>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</si>
  <si>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</si>
  <si>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</si>
  <si>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</si>
  <si>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</si>
  <si>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</si>
  <si>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</si>
  <si>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</si>
  <si>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</si>
  <si>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</si>
  <si>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</si>
  <si>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</si>
  <si>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</si>
  <si>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</si>
  <si>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</si>
  <si>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</si>
  <si>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</si>
  <si>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</si>
  <si>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</si>
  <si>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</si>
  <si>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</si>
  <si>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</si>
  <si>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</si>
  <si>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</si>
  <si>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</si>
  <si>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</si>
  <si>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</si>
  <si>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</si>
  <si>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</si>
  <si>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</si>
  <si>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</si>
  <si>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</si>
  <si>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</si>
  <si>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</si>
  <si>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</si>
  <si>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</si>
  <si>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</si>
  <si>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</si>
  <si>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</si>
  <si>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</si>
  <si>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</si>
  <si>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</si>
  <si>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</si>
  <si>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</si>
  <si>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</si>
  <si>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</si>
  <si>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</si>
  <si>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</si>
  <si>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</si>
  <si>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</si>
  <si>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</si>
  <si>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</si>
  <si>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</si>
  <si>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</si>
  <si>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</si>
  <si>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</si>
  <si>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</si>
  <si>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</si>
  <si>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</si>
  <si>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</si>
  <si>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</si>
  <si>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</si>
  <si>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</si>
  <si>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</si>
  <si>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</si>
  <si>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</si>
  <si>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</si>
  <si>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</si>
  <si>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</si>
  <si>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</si>
  <si>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</si>
  <si>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</si>
  <si>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</si>
  <si>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</si>
  <si>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</si>
  <si>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</si>
  <si>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</si>
  <si>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</si>
  <si>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</si>
  <si>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</si>
  <si>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</si>
  <si>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</si>
  <si>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</si>
  <si>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</si>
  <si>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</si>
  <si>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</si>
  <si>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</si>
  <si>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</si>
  <si>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</si>
  <si>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</si>
  <si>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</si>
  <si>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</si>
  <si>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</si>
  <si>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</si>
  <si>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</si>
  <si>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</si>
  <si>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</si>
  <si>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</si>
  <si>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</si>
  <si>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</si>
  <si>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</si>
  <si>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</si>
  <si>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</si>
  <si>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</si>
  <si>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</si>
  <si>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</si>
  <si>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</si>
  <si>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</si>
  <si>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</si>
  <si>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</si>
  <si>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</si>
  <si>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</si>
  <si>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</si>
  <si>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</si>
  <si>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</si>
  <si>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</si>
  <si>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</si>
  <si>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</si>
  <si>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</si>
  <si>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</si>
  <si>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</si>
  <si>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</si>
  <si>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</si>
  <si>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</si>
  <si>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</si>
  <si>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</si>
  <si>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</si>
  <si>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</si>
  <si>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</si>
  <si>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</si>
  <si>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</si>
  <si>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</si>
  <si>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</si>
  <si>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</si>
  <si>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</si>
  <si>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</si>
  <si>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</si>
  <si>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</si>
  <si>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</si>
  <si>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</si>
  <si>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</si>
  <si>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</si>
  <si>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</si>
  <si>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</si>
  <si>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</si>
  <si>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</si>
  <si>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</si>
  <si>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</si>
  <si>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</si>
  <si>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</si>
  <si>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</si>
  <si>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</si>
  <si>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</si>
  <si>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</si>
  <si>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</si>
  <si>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</si>
  <si>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</si>
  <si>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</si>
  <si>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</si>
  <si>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</si>
  <si>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</si>
  <si>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</si>
  <si>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</si>
  <si>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</si>
  <si>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</si>
  <si>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</si>
  <si>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</si>
  <si>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</si>
  <si>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</si>
  <si>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</si>
  <si>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</si>
  <si>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</si>
  <si>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</si>
  <si>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</si>
  <si>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</si>
  <si>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</si>
  <si>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</si>
  <si>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</si>
  <si>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</si>
  <si>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</si>
  <si>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</si>
  <si>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</si>
  <si>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</si>
  <si>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</si>
  <si>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</si>
  <si>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</si>
  <si>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</si>
  <si>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</si>
  <si>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</si>
  <si>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</si>
  <si>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</si>
  <si>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</si>
  <si>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</si>
  <si>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</si>
  <si>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</si>
  <si>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</si>
  <si>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</si>
  <si>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</si>
  <si>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</si>
  <si>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</si>
  <si>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</si>
  <si>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</si>
  <si>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</si>
  <si>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</si>
  <si>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</si>
  <si>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</si>
  <si>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</si>
  <si>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</si>
  <si>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</si>
  <si>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</si>
  <si>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</si>
  <si>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</si>
  <si>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</si>
  <si>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</si>
  <si>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</si>
  <si>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</si>
  <si>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</si>
  <si>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</si>
  <si>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</si>
  <si>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</si>
  <si>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</si>
  <si>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</si>
  <si>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</si>
  <si>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</si>
  <si>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</si>
  <si>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</si>
  <si>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</si>
  <si>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</si>
  <si>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</si>
  <si>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</si>
  <si>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</si>
  <si>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</si>
  <si>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</si>
  <si>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</si>
  <si>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</si>
  <si>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</si>
  <si>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</si>
  <si>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</si>
  <si>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</si>
  <si>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</si>
  <si>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</si>
  <si>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</si>
  <si>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</si>
  <si>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</si>
  <si>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</si>
  <si>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</si>
  <si>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</si>
  <si>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</si>
  <si>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</si>
  <si>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</si>
  <si>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</si>
  <si>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</si>
  <si>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</si>
  <si>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</si>
  <si>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</si>
  <si>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</si>
  <si>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</si>
  <si>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</si>
  <si>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</si>
  <si>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</si>
  <si>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</si>
  <si>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</si>
  <si>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</si>
  <si>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</si>
  <si>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</si>
  <si>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</si>
  <si>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</si>
  <si>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</si>
  <si>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</si>
  <si>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</si>
  <si>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</si>
  <si>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</si>
  <si>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</si>
  <si>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</si>
  <si>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</si>
  <si>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</si>
  <si>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</si>
  <si>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</si>
  <si>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</si>
  <si>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</si>
  <si>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</si>
  <si>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</si>
  <si>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</si>
  <si>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</si>
  <si>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</si>
  <si>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</si>
  <si>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</si>
  <si>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</si>
  <si>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</si>
  <si>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</si>
  <si>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</si>
  <si>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</si>
  <si>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</si>
  <si>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</si>
  <si>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</si>
  <si>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</si>
  <si>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</si>
  <si>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</si>
  <si>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</si>
  <si>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</si>
  <si>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</si>
  <si>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</si>
  <si>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</si>
  <si>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</si>
  <si>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</si>
  <si>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</si>
  <si>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</si>
  <si>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</si>
  <si>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</si>
  <si>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</si>
  <si>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</si>
  <si>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</si>
  <si>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</si>
  <si>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</si>
  <si>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</si>
  <si>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</si>
  <si>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</si>
  <si>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</si>
  <si>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</si>
  <si>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</si>
  <si>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</si>
  <si>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</si>
  <si>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</si>
  <si>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</si>
  <si>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</si>
  <si>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</si>
  <si>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</si>
  <si>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</si>
  <si>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</si>
  <si>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</si>
  <si>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</si>
  <si>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</si>
  <si>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</si>
  <si>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</si>
  <si>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</si>
  <si>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</si>
  <si>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</si>
  <si>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</si>
  <si>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</si>
  <si>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</si>
  <si>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</si>
  <si>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</si>
  <si>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</si>
  <si>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</si>
  <si>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</si>
  <si>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</si>
  <si>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</si>
  <si>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</si>
  <si>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</si>
  <si>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</si>
  <si>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</si>
  <si>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</si>
  <si>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</si>
  <si>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</si>
  <si>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</si>
  <si>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</si>
  <si>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</si>
  <si>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</si>
  <si>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</si>
  <si>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</si>
  <si>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</si>
  <si>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</si>
  <si>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</si>
  <si>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</si>
  <si>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</si>
  <si>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</si>
  <si>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</si>
  <si>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</si>
  <si>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</si>
  <si>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</si>
  <si>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</si>
  <si>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</si>
  <si>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</si>
  <si>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</si>
  <si>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</si>
  <si>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</si>
  <si>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</si>
  <si>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</si>
  <si>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</si>
  <si>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</si>
  <si>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</si>
  <si>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</si>
  <si>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</si>
  <si>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</si>
  <si>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</si>
  <si>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</si>
  <si>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</si>
  <si>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</si>
  <si>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</si>
  <si>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</si>
  <si>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</si>
  <si>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</si>
  <si>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</si>
  <si>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</si>
  <si>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</si>
  <si>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</si>
  <si>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</si>
  <si>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</si>
  <si>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</si>
  <si>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</si>
  <si>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</si>
  <si>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</si>
  <si>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</si>
  <si>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</si>
  <si>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</si>
  <si>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</si>
  <si>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</si>
  <si>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</si>
  <si>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</si>
  <si>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</si>
  <si>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</si>
  <si>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</si>
  <si>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</si>
  <si>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</si>
  <si>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</si>
  <si>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</si>
  <si>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</si>
  <si>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</si>
  <si>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</si>
  <si>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</si>
  <si>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</si>
  <si>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</si>
  <si>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</si>
  <si>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</si>
  <si>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</si>
  <si>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</si>
  <si>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</si>
  <si>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</si>
  <si>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</si>
  <si>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</si>
  <si>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</si>
  <si>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</si>
  <si>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</si>
  <si>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</si>
  <si>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</si>
  <si>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</si>
  <si>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</si>
  <si>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</si>
  <si>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</si>
  <si>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</si>
  <si>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</si>
  <si>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</si>
  <si>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</si>
  <si>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</si>
  <si>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</si>
  <si>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</si>
  <si>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</si>
  <si>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</si>
  <si>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</si>
  <si>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</si>
  <si>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</si>
  <si>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</si>
  <si>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</si>
  <si>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</si>
  <si>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</si>
  <si>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</si>
  <si>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</si>
  <si>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</si>
  <si>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</si>
  <si>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</si>
  <si>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</si>
  <si>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</si>
  <si>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</si>
  <si>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</si>
  <si>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</si>
  <si>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</si>
  <si>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</si>
  <si>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</si>
  <si>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</si>
  <si>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</si>
  <si>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</si>
  <si>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</si>
  <si>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</si>
  <si>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</si>
  <si>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</si>
  <si>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</si>
  <si>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</si>
  <si>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</si>
  <si>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</si>
  <si>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</si>
  <si>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</si>
  <si>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</si>
  <si>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</si>
  <si>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</si>
  <si>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</si>
  <si>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</si>
  <si>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</si>
  <si>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</si>
  <si>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</si>
  <si>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</si>
  <si>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</si>
  <si>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</si>
  <si>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</si>
  <si>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</si>
  <si>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</si>
  <si>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</si>
  <si>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</si>
  <si>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</si>
  <si>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</si>
  <si>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</si>
  <si>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</si>
  <si>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</si>
  <si>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</si>
  <si>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</si>
  <si>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</si>
  <si>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</si>
  <si>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</si>
  <si>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</si>
  <si>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</si>
  <si>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</si>
  <si>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</si>
  <si>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</si>
  <si>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</si>
  <si>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</si>
  <si>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</si>
  <si>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</si>
  <si>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</si>
  <si>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</si>
  <si>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</si>
  <si>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</si>
  <si>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</si>
  <si>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</si>
  <si>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</si>
  <si>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</si>
  <si>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</si>
  <si>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</si>
  <si>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</si>
  <si>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</si>
  <si>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</si>
  <si>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</si>
  <si>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</si>
  <si>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</si>
  <si>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</si>
  <si>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</si>
  <si>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</si>
  <si>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</si>
  <si>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</si>
  <si>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</si>
  <si>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</si>
  <si>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</si>
  <si>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</si>
  <si>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</si>
  <si>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</si>
  <si>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</si>
  <si>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</si>
  <si>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</si>
  <si>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</si>
  <si>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</si>
  <si>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</si>
  <si>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</si>
  <si>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</si>
  <si>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</si>
  <si>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</si>
  <si>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</si>
  <si>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</si>
  <si>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</si>
  <si>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</si>
  <si>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</si>
  <si>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</si>
  <si>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</si>
  <si>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</si>
  <si>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</si>
  <si>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</si>
  <si>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</si>
  <si>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</si>
  <si>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</si>
  <si>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</si>
  <si>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</si>
  <si>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</si>
  <si>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</si>
  <si>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</si>
  <si>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</si>
  <si>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</si>
  <si>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</si>
  <si>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</si>
  <si>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</si>
  <si>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</si>
  <si>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</si>
  <si>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</si>
  <si>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</si>
  <si>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</si>
  <si>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</si>
  <si>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</si>
  <si>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</si>
  <si>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</si>
  <si>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</si>
  <si>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</si>
  <si>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</si>
  <si>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</si>
  <si>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</si>
  <si>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</si>
  <si>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</si>
  <si>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</si>
  <si>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</si>
  <si>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</si>
  <si>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</si>
  <si>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</si>
  <si>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</si>
  <si>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</si>
  <si>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</si>
  <si>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</si>
  <si>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</si>
  <si>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</si>
  <si>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</si>
  <si>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</si>
  <si>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</si>
  <si>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</si>
  <si>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</si>
  <si>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</si>
  <si>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</si>
  <si>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</si>
  <si>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</si>
  <si>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</si>
  <si>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</si>
  <si>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</si>
  <si>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</si>
  <si>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</si>
  <si>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</si>
  <si>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</si>
  <si>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</si>
  <si>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</si>
  <si>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</si>
  <si>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</si>
  <si>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</si>
  <si>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</si>
  <si>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</si>
  <si>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</si>
  <si>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</si>
  <si>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</si>
  <si>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</si>
  <si>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</si>
  <si>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</si>
  <si>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</si>
  <si>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</si>
  <si>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</si>
  <si>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</si>
  <si>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</si>
  <si>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</si>
  <si>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</si>
  <si>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</si>
  <si>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</si>
  <si>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</si>
  <si>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</si>
  <si>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</si>
  <si>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</si>
  <si>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</si>
  <si>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</si>
  <si>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</si>
  <si>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</si>
  <si>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</si>
  <si>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</si>
  <si>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</si>
  <si>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</si>
  <si>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</si>
  <si>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</si>
  <si>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</si>
  <si>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</si>
  <si>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</si>
  <si>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</si>
  <si>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</si>
  <si>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</si>
  <si>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</si>
  <si>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</si>
  <si>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</si>
  <si>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</si>
  <si>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</si>
  <si>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</si>
  <si>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</si>
  <si>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</si>
  <si>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</si>
  <si>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</si>
  <si>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</si>
  <si>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</si>
  <si>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</si>
  <si>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</si>
  <si>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</si>
  <si>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</si>
  <si>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</si>
  <si>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</si>
  <si>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</si>
  <si>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</si>
  <si>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</si>
  <si>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</si>
  <si>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</si>
  <si>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</si>
  <si>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</si>
  <si>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</si>
  <si>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</si>
  <si>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</si>
  <si>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</si>
  <si>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</si>
  <si>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</si>
  <si>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</si>
  <si>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</si>
  <si>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</si>
  <si>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</si>
  <si>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</si>
  <si>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</si>
  <si>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</si>
  <si>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</si>
  <si>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</si>
  <si>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</si>
  <si>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</si>
  <si>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</si>
  <si>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</si>
  <si>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</si>
  <si>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</si>
  <si>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</si>
  <si>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</si>
  <si>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</si>
  <si>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</si>
  <si>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</si>
  <si>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</si>
  <si>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</si>
  <si>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</si>
  <si>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</si>
  <si>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</si>
  <si>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</si>
  <si>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</si>
  <si>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</si>
  <si>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</si>
  <si>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</si>
  <si>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</si>
  <si>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</si>
  <si>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</si>
  <si>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</si>
  <si>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</si>
  <si>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</si>
  <si>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</si>
  <si>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</si>
  <si>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</si>
  <si>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</si>
  <si>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</si>
  <si>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</si>
  <si>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</si>
  <si>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</si>
  <si>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</si>
  <si>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</si>
  <si>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</si>
  <si>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</si>
  <si>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</si>
  <si>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</si>
  <si>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</si>
  <si>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</si>
  <si>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</si>
  <si>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</si>
  <si>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</si>
  <si>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</si>
  <si>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</si>
  <si>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</si>
  <si>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</si>
  <si>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</si>
  <si>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</si>
  <si>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</si>
  <si>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</si>
  <si>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</si>
  <si>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</si>
  <si>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</si>
  <si>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</si>
  <si>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</si>
  <si>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</si>
  <si>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</si>
  <si>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</si>
  <si>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</si>
  <si>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</si>
  <si>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</si>
  <si>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</si>
  <si>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</si>
  <si>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</si>
  <si>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</si>
  <si>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</si>
  <si>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</si>
  <si>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</si>
  <si>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</si>
  <si>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</si>
  <si>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</si>
  <si>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</si>
  <si>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</si>
  <si>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</si>
  <si>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</si>
  <si>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</si>
  <si>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</si>
  <si>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</si>
  <si>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</si>
  <si>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</si>
  <si>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</si>
  <si>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</si>
  <si>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</si>
  <si>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</si>
  <si>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</si>
  <si>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</si>
  <si>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</si>
  <si>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</si>
  <si>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</si>
  <si>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</si>
  <si>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</si>
  <si>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</si>
  <si>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</si>
  <si>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</si>
  <si>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</si>
  <si>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</si>
  <si>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</si>
  <si>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</si>
  <si>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</si>
  <si>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</si>
  <si>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</si>
  <si>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</si>
  <si>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</si>
  <si>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</si>
  <si>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</si>
  <si>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</si>
  <si>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</si>
  <si>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</si>
  <si>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</si>
  <si>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</si>
  <si>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</si>
  <si>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</si>
  <si>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</si>
  <si>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</si>
  <si>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</si>
  <si>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</si>
  <si>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</si>
  <si>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</si>
  <si>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</si>
  <si>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</si>
  <si>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</si>
  <si>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</si>
  <si>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</si>
  <si>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</si>
  <si>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</si>
  <si>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</si>
  <si>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</si>
  <si>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</si>
  <si>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</si>
  <si>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</si>
  <si>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</si>
  <si>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</si>
  <si>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</si>
  <si>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</si>
  <si>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</si>
  <si>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</si>
  <si>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</si>
  <si>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</si>
  <si>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</si>
  <si>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</si>
  <si>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</si>
  <si>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</si>
  <si>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</si>
  <si>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</si>
  <si>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</si>
  <si>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</si>
  <si>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</si>
  <si>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</si>
  <si>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</si>
  <si>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</si>
  <si>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</si>
  <si>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</si>
  <si>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</si>
  <si>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</si>
  <si>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</si>
  <si>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</si>
  <si>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</si>
  <si>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</si>
  <si>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</si>
  <si>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</si>
  <si>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</si>
  <si>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</si>
  <si>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</si>
  <si>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</si>
  <si>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</si>
  <si>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</si>
  <si>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</si>
  <si>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</si>
  <si>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</si>
  <si>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</si>
  <si>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</si>
  <si>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</si>
  <si>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</si>
  <si>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</si>
  <si>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</si>
  <si>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</si>
  <si>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</si>
  <si>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</si>
  <si>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</si>
  <si>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</si>
  <si>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</si>
  <si>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</si>
  <si>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</si>
  <si>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</si>
  <si>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</si>
  <si>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</si>
  <si>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</si>
  <si>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</si>
  <si>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</si>
  <si>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</si>
  <si>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</si>
  <si>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</si>
  <si>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</si>
  <si>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</si>
  <si>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</si>
  <si>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</si>
  <si>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</si>
  <si>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</si>
  <si>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</si>
  <si>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</si>
  <si>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</si>
  <si>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</si>
  <si>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</si>
  <si>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</si>
  <si>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</si>
  <si>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</si>
  <si>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</si>
  <si>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</si>
  <si>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</si>
  <si>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</si>
  <si>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</si>
  <si>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</si>
  <si>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</si>
  <si>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</si>
  <si>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</si>
  <si>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</si>
  <si>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</si>
  <si>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</si>
  <si>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</si>
  <si>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</si>
  <si>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</si>
  <si>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</si>
  <si>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</si>
  <si>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</si>
  <si>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</si>
  <si>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</si>
  <si>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</si>
  <si>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</si>
  <si>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</si>
  <si>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</si>
  <si>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</si>
  <si>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</si>
  <si>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</si>
  <si>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</si>
  <si>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</si>
  <si>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</si>
  <si>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</si>
  <si>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</si>
  <si>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</si>
  <si>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</si>
  <si>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</si>
  <si>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</si>
  <si>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</si>
  <si>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</si>
  <si>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</si>
  <si>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</si>
  <si>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</si>
  <si>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</si>
  <si>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</si>
  <si>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</si>
  <si>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</si>
  <si>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</si>
  <si>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</si>
  <si>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</si>
  <si>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</si>
  <si>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</si>
  <si>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</si>
  <si>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</si>
  <si>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</si>
  <si>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</si>
  <si>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</si>
  <si>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</si>
  <si>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</si>
  <si>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</si>
  <si>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</si>
  <si>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</si>
  <si>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</si>
  <si>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</si>
  <si>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</si>
  <si>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</si>
  <si>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</si>
  <si>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</si>
  <si>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</si>
  <si>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</si>
  <si>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</si>
  <si>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</si>
  <si>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</si>
  <si>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</si>
  <si>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</si>
  <si>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</si>
  <si>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</si>
  <si>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</si>
  <si>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</si>
  <si>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</si>
  <si>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</si>
  <si>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</si>
  <si>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</si>
  <si>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</si>
  <si>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</si>
  <si>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</si>
  <si>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</si>
  <si>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</si>
  <si>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</si>
  <si>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</si>
  <si>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</si>
  <si>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</si>
  <si>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</si>
  <si>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</si>
  <si>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</si>
  <si>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</si>
  <si>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</si>
  <si>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</si>
  <si>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</si>
  <si>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</si>
  <si>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</si>
  <si>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</si>
  <si>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</si>
  <si>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</si>
  <si>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</si>
  <si>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</si>
  <si>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</si>
  <si>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</si>
  <si>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</si>
  <si>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</si>
  <si>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</si>
  <si>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</si>
  <si>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</si>
  <si>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</si>
  <si>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</si>
  <si>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</si>
  <si>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</si>
  <si>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</si>
  <si>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</si>
  <si>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</si>
  <si>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</si>
  <si>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</si>
  <si>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</si>
  <si>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</si>
  <si>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</si>
  <si>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</si>
  <si>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</si>
  <si>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</si>
  <si>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</si>
  <si>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</si>
  <si>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</si>
  <si>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</si>
  <si>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</si>
  <si>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</si>
  <si>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</si>
  <si>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</si>
  <si>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</si>
  <si>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</si>
  <si>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</si>
  <si>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</si>
  <si>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</si>
  <si>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</si>
  <si>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</si>
  <si>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</si>
  <si>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</si>
  <si>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</si>
  <si>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</si>
  <si>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</si>
  <si>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</si>
  <si>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</si>
  <si>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</si>
  <si>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</si>
  <si>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</si>
  <si>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</si>
  <si>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</si>
  <si>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</si>
  <si>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</si>
  <si>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</si>
  <si>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</si>
  <si>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</si>
  <si>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</si>
  <si>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</si>
  <si>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</si>
  <si>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</si>
  <si>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</si>
  <si>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</si>
  <si>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</si>
  <si>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</si>
  <si>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</si>
  <si>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</si>
  <si>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</si>
  <si>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</si>
  <si>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</si>
  <si>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</si>
  <si>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</si>
  <si>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</si>
  <si>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</si>
  <si>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</si>
  <si>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</si>
  <si>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</si>
  <si>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</si>
  <si>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</si>
  <si>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</si>
  <si>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</si>
  <si>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</si>
  <si>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</si>
  <si>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</si>
  <si>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</si>
  <si>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</si>
  <si>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</si>
  <si>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</si>
  <si>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</si>
  <si>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</si>
  <si>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</si>
  <si>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</si>
  <si>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</si>
  <si>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</si>
  <si>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</si>
  <si>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</si>
  <si>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</si>
  <si>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</si>
  <si>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</si>
  <si>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</si>
  <si>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</si>
  <si>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</si>
  <si>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</si>
  <si>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</si>
  <si>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</si>
  <si>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</si>
  <si>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</si>
  <si>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</si>
  <si>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</si>
  <si>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</si>
  <si>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</si>
  <si>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</si>
  <si>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</si>
  <si>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</si>
  <si>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</si>
  <si>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</si>
  <si>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</si>
  <si>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</si>
  <si>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</si>
  <si>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</si>
  <si>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</si>
  <si>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</si>
  <si>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</si>
  <si>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</si>
  <si>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</si>
  <si>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</si>
  <si>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</si>
  <si>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</si>
  <si>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</si>
  <si>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</si>
  <si>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</si>
  <si>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</si>
  <si>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</si>
  <si>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</si>
  <si>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</si>
  <si>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</si>
  <si>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</si>
  <si>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</si>
  <si>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</si>
  <si>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</si>
  <si>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</si>
  <si>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</si>
  <si>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</si>
  <si>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</si>
  <si>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</si>
  <si>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</si>
  <si>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</si>
  <si>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</si>
  <si>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</si>
  <si>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</si>
  <si>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</si>
  <si>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</si>
  <si>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</si>
  <si>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</si>
  <si>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</si>
  <si>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</si>
  <si>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</si>
  <si>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</si>
  <si>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</si>
  <si>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</si>
  <si>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</si>
  <si>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</si>
  <si>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</si>
  <si>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</si>
  <si>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</si>
  <si>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</si>
  <si>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</si>
  <si>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</si>
  <si>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</si>
  <si>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</si>
  <si>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</si>
  <si>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</si>
  <si>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</si>
  <si>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</si>
  <si>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</si>
  <si>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</si>
  <si>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</si>
  <si>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</si>
  <si>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</si>
  <si>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</si>
  <si>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</si>
  <si>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</si>
  <si>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</si>
  <si>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</si>
  <si>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</si>
  <si>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</si>
  <si>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</si>
  <si>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</si>
  <si>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</si>
  <si>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</si>
  <si>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</si>
  <si>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</si>
  <si>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</si>
  <si>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</si>
  <si>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</si>
  <si>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</si>
  <si>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</si>
  <si>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</si>
  <si>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</si>
  <si>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</si>
  <si>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</si>
  <si>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</si>
  <si>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</si>
  <si>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</si>
  <si>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</si>
  <si>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</si>
  <si>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</si>
  <si>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</si>
  <si>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</si>
  <si>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</si>
  <si>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</si>
  <si>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</si>
  <si>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</si>
  <si>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</si>
  <si>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</si>
  <si>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</si>
  <si>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</si>
  <si>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</si>
  <si>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</si>
  <si>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</si>
  <si>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</si>
  <si>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</si>
  <si>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</si>
  <si>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</si>
  <si>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</si>
  <si>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</si>
  <si>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</si>
  <si>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</si>
  <si>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</si>
  <si>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</si>
  <si>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</si>
  <si>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</si>
  <si>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</si>
  <si>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</si>
  <si>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</si>
  <si>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</si>
  <si>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</si>
  <si>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</si>
  <si>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</si>
  <si>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</si>
  <si>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</si>
  <si>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</si>
  <si>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</si>
  <si>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</si>
  <si>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</si>
  <si>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</si>
  <si>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</si>
  <si>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</si>
  <si>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</si>
  <si>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</si>
  <si>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</si>
  <si>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</si>
  <si>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</si>
  <si>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</si>
  <si>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</si>
  <si>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</si>
  <si>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</si>
  <si>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</si>
  <si>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</si>
  <si>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</si>
  <si>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</si>
  <si>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</si>
  <si>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</si>
  <si>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</si>
  <si>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</si>
  <si>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</si>
  <si>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</si>
  <si>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</si>
  <si>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</si>
  <si>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</si>
  <si>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</si>
  <si>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</si>
  <si>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</si>
  <si>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</si>
  <si>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</si>
  <si>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</si>
  <si>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</si>
  <si>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</si>
  <si>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</si>
  <si>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</si>
  <si>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</si>
  <si>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</si>
  <si>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</si>
  <si>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</si>
  <si>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</si>
  <si>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</si>
  <si>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</si>
  <si>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</si>
  <si>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</si>
  <si>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</si>
  <si>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</si>
  <si>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</si>
  <si>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</si>
  <si>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</si>
  <si>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</si>
  <si>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</si>
  <si>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</si>
  <si>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</si>
  <si>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</si>
  <si>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</si>
  <si>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</si>
  <si>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</si>
  <si>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</si>
  <si>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</si>
  <si>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</si>
  <si>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</si>
  <si>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</si>
  <si>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</si>
  <si>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</si>
  <si>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</si>
  <si>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</si>
  <si>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</si>
  <si>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</si>
  <si>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</si>
  <si>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</si>
  <si>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</si>
  <si>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</si>
  <si>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</si>
  <si>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</si>
  <si>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</si>
  <si>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</si>
  <si>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</si>
  <si>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</si>
  <si>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</si>
  <si>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</si>
  <si>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</si>
  <si>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</si>
  <si>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</si>
  <si>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</si>
  <si>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</si>
  <si>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</si>
  <si>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</si>
  <si>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</si>
  <si>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</si>
  <si>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</si>
  <si>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</si>
  <si>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</si>
  <si>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</si>
  <si>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</si>
  <si>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</si>
  <si>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</si>
  <si>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</si>
  <si>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</si>
  <si>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</si>
  <si>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</si>
  <si>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</si>
  <si>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</si>
  <si>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</si>
  <si>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</si>
  <si>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</si>
  <si>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</si>
  <si>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</si>
  <si>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</si>
  <si>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</si>
  <si>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</si>
  <si>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</si>
  <si>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</si>
  <si>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</si>
  <si>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</si>
  <si>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</si>
  <si>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</si>
  <si>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</si>
  <si>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</si>
  <si>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</si>
  <si>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</si>
  <si>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</si>
  <si>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</si>
  <si>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</si>
  <si>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</si>
  <si>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</si>
  <si>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</si>
  <si>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</si>
  <si>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</si>
  <si>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</si>
  <si>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</si>
  <si>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</si>
  <si>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</si>
  <si>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</si>
  <si>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</si>
  <si>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</si>
  <si>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</si>
  <si>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</si>
  <si>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</si>
  <si>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</si>
  <si>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</si>
  <si>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</si>
  <si>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</si>
  <si>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</si>
  <si>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</si>
  <si>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</si>
  <si>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</si>
  <si>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</si>
  <si>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</si>
  <si>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</si>
  <si>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</si>
  <si>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</si>
  <si>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</si>
  <si>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</si>
  <si>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</si>
  <si>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</si>
  <si>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</si>
  <si>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</si>
  <si>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</si>
  <si>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</si>
  <si>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</si>
  <si>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</si>
  <si>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</si>
  <si>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</si>
  <si>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</si>
  <si>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</si>
  <si>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</si>
  <si>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</si>
  <si>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</si>
  <si>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</si>
  <si>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</si>
  <si>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</si>
  <si>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</si>
  <si>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</si>
  <si>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</si>
  <si>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</si>
  <si>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</si>
  <si>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</si>
  <si>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</si>
  <si>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</si>
  <si>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</si>
  <si>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</si>
  <si>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</si>
  <si>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</si>
  <si>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</si>
  <si>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</si>
  <si>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</si>
  <si>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</si>
  <si>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</si>
  <si>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</si>
  <si>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</si>
  <si>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</si>
  <si>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</si>
  <si>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</si>
  <si>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</si>
  <si>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</si>
  <si>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</si>
  <si>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</si>
  <si>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</si>
  <si>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</si>
  <si>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</si>
  <si>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</si>
  <si>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</si>
  <si>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</si>
  <si>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</si>
  <si>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</si>
  <si>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</si>
  <si>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</si>
  <si>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</si>
  <si>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</si>
  <si>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</si>
  <si>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</si>
  <si>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</si>
  <si>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</si>
  <si>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</si>
  <si>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</si>
  <si>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</si>
  <si>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</si>
  <si>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</si>
  <si>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</si>
  <si>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</si>
  <si>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</si>
  <si>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</si>
  <si>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</si>
  <si>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</si>
  <si>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</si>
  <si>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</si>
  <si>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</si>
  <si>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</si>
  <si>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</si>
  <si>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</si>
  <si>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</si>
  <si>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</si>
  <si>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</si>
  <si>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</si>
  <si>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</si>
  <si>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</si>
  <si>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</si>
  <si>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</si>
  <si>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</si>
  <si>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</si>
  <si>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</si>
  <si>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</si>
  <si>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</si>
  <si>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</si>
  <si>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</si>
  <si>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</si>
  <si>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</si>
  <si>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</si>
  <si>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</si>
  <si>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</si>
  <si>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</si>
  <si>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</si>
  <si>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</si>
  <si>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</si>
  <si>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</si>
  <si>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</si>
  <si>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</si>
  <si>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</si>
  <si>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</si>
  <si>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</si>
  <si>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</si>
  <si>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</si>
  <si>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</si>
  <si>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</si>
  <si>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</si>
  <si>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</si>
  <si>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</si>
  <si>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</si>
  <si>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</si>
  <si>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</si>
  <si>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</si>
  <si>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</si>
  <si>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</si>
  <si>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</si>
  <si>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</si>
  <si>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</si>
  <si>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</si>
  <si>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</si>
  <si>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</si>
  <si>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</si>
  <si>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</si>
  <si>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</si>
  <si>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</si>
  <si>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</si>
  <si>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</si>
  <si>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</si>
  <si>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</si>
  <si>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</si>
  <si>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</si>
  <si>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</si>
  <si>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</si>
  <si>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</si>
  <si>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</si>
  <si>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</si>
  <si>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</si>
  <si>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</si>
  <si>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</si>
  <si>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</si>
  <si>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</si>
  <si>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</si>
  <si>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</si>
  <si>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</si>
  <si>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</si>
  <si>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</si>
  <si>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</si>
  <si>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</si>
  <si>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</si>
  <si>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</si>
  <si>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</si>
  <si>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</si>
  <si>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</si>
  <si>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</si>
  <si>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</si>
  <si>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</si>
  <si>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</si>
  <si>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</si>
  <si>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</si>
  <si>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</si>
  <si>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</si>
  <si>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</si>
  <si>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</si>
  <si>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</si>
  <si>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</si>
  <si>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</si>
  <si>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</si>
  <si>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</si>
  <si>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</si>
  <si>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</si>
  <si>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</si>
  <si>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</si>
  <si>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</si>
  <si>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</si>
  <si>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</si>
  <si>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</si>
  <si>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</si>
  <si>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</si>
  <si>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</si>
  <si>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</si>
  <si>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</si>
  <si>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</si>
  <si>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</si>
  <si>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</si>
  <si>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</si>
  <si>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</si>
  <si>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</si>
  <si>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</si>
  <si>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</si>
  <si>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</si>
  <si>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</si>
  <si>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</si>
  <si>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</si>
  <si>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</si>
  <si>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</si>
  <si>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</si>
  <si>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</si>
  <si>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</si>
  <si>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</si>
  <si>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</si>
  <si>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</si>
  <si>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</si>
  <si>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</si>
  <si>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</si>
  <si>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</si>
  <si>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</si>
  <si>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</si>
  <si>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</si>
  <si>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</si>
  <si>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</si>
  <si>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</si>
  <si>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</si>
  <si>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</si>
  <si>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</si>
  <si>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</si>
  <si>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</si>
  <si>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</si>
  <si>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</si>
  <si>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</si>
  <si>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</si>
  <si>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</si>
  <si>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</si>
  <si>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</si>
  <si>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</si>
  <si>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</si>
  <si>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</si>
  <si>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</si>
  <si>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</si>
  <si>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</si>
  <si>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</si>
  <si>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</si>
  <si>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</si>
  <si>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</si>
  <si>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</si>
  <si>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</si>
  <si>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</si>
  <si>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</si>
  <si>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</si>
  <si>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</si>
  <si>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</si>
  <si>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</si>
  <si>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</si>
  <si>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</si>
  <si>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</si>
  <si>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</si>
  <si>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</si>
  <si>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</si>
  <si>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</si>
  <si>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</si>
  <si>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</si>
  <si>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</si>
  <si>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</si>
  <si>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</si>
  <si>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</si>
  <si>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</si>
  <si>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</si>
  <si>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</si>
  <si>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</si>
  <si>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</si>
  <si>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</si>
  <si>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</si>
  <si>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</si>
  <si>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</si>
  <si>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</si>
  <si>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</si>
  <si>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</si>
  <si>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</si>
  <si>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</si>
  <si>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</si>
  <si>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</si>
  <si>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</si>
  <si>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</si>
  <si>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</si>
  <si>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</si>
  <si>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</si>
  <si>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</si>
  <si>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</si>
  <si>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</si>
  <si>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</si>
  <si>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</si>
  <si>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</si>
  <si>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</si>
  <si>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</si>
  <si>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</si>
  <si>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</si>
  <si>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</si>
  <si>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</si>
  <si>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</si>
  <si>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</si>
  <si>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</si>
  <si>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</si>
  <si>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</si>
  <si>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</si>
  <si>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</si>
  <si>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</si>
  <si>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</si>
  <si>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</si>
  <si>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</si>
  <si>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</si>
  <si>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</si>
  <si>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</si>
  <si>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</si>
  <si>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</si>
  <si>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</si>
  <si>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</si>
  <si>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</si>
  <si>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</si>
  <si>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</si>
  <si>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</si>
  <si>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</si>
  <si>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</si>
  <si>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</si>
  <si>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</si>
  <si>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</si>
  <si>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</si>
  <si>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</si>
  <si>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</si>
  <si>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</si>
  <si>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</si>
  <si>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</si>
  <si>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</si>
  <si>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</si>
  <si>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</si>
  <si>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</si>
  <si>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</si>
  <si>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</si>
  <si>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</si>
  <si>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</si>
  <si>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</si>
  <si>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</si>
  <si>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</si>
  <si>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</si>
  <si>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</si>
  <si>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</si>
  <si>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</si>
  <si>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</si>
  <si>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</si>
  <si>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</si>
  <si>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</si>
  <si>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</si>
  <si>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</si>
  <si>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</si>
  <si>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</si>
  <si>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</si>
  <si>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</si>
  <si>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</si>
  <si>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</si>
  <si>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</si>
  <si>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</si>
  <si>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</si>
  <si>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</si>
  <si>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</si>
  <si>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</si>
  <si>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</si>
  <si>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</si>
  <si>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</si>
  <si>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</si>
  <si>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</si>
  <si>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</si>
  <si>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</si>
  <si>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</si>
  <si>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</si>
  <si>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</si>
  <si>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</si>
  <si>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</si>
  <si>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</si>
  <si>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</si>
  <si>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</si>
  <si>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</si>
  <si>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</si>
  <si>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</si>
  <si>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</si>
  <si>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</si>
  <si>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</si>
  <si>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</si>
  <si>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</si>
  <si>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</si>
  <si>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</si>
  <si>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</si>
  <si>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</si>
  <si>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</si>
  <si>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</si>
  <si>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</si>
  <si>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</si>
  <si>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</si>
  <si>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</si>
  <si>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</si>
  <si>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</si>
  <si>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</si>
  <si>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</si>
  <si>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</si>
  <si>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</si>
  <si>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</si>
  <si>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</si>
  <si>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</si>
  <si>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</si>
  <si>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</si>
  <si>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</si>
  <si>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</si>
  <si>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</si>
  <si>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</si>
  <si>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</si>
  <si>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</si>
  <si>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</si>
  <si>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</si>
  <si>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</si>
  <si>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</si>
  <si>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</si>
  <si>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</si>
  <si>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</si>
  <si>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</si>
  <si>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</si>
  <si>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</si>
  <si>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</si>
  <si>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</si>
  <si>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</si>
  <si>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</si>
  <si>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</si>
  <si>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</si>
  <si>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</si>
  <si>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</si>
  <si>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</si>
  <si>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</si>
  <si>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</si>
  <si>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</si>
  <si>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</si>
  <si>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</si>
  <si>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</si>
  <si>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</si>
  <si>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</si>
  <si>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</si>
  <si>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</si>
  <si>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</si>
  <si>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</si>
  <si>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</si>
  <si>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</si>
  <si>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</si>
  <si>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</si>
  <si>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</si>
  <si>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</si>
  <si>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</si>
  <si>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</si>
  <si>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</si>
  <si>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</si>
  <si>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</si>
  <si>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</si>
  <si>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</si>
  <si>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</si>
  <si>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</si>
  <si>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</si>
  <si>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</si>
  <si>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</si>
  <si>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</si>
  <si>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</si>
  <si>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</si>
  <si>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</si>
  <si>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</si>
  <si>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</si>
  <si>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</si>
  <si>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</si>
  <si>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</si>
  <si>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</si>
  <si>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</si>
  <si>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</si>
  <si>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</si>
  <si>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</si>
  <si>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</si>
  <si>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</si>
  <si>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</si>
  <si>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</si>
  <si>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</si>
  <si>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</si>
  <si>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</si>
  <si>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</si>
  <si>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</si>
  <si>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</si>
  <si>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</si>
  <si>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</si>
  <si>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</si>
  <si>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</si>
  <si>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</si>
  <si>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</si>
  <si>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</si>
  <si>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</si>
  <si>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</si>
  <si>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</si>
  <si>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</si>
  <si>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</si>
  <si>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</si>
  <si>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</si>
  <si>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</si>
  <si>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</si>
  <si>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</si>
  <si>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</si>
  <si>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</si>
  <si>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</si>
  <si>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</si>
  <si>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</si>
  <si>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</si>
  <si>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</si>
  <si>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</si>
  <si>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</si>
  <si>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</si>
  <si>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</si>
  <si>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</si>
  <si>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</si>
  <si>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</si>
  <si>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</si>
  <si>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</si>
  <si>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</si>
  <si>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</si>
  <si>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</si>
  <si>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</si>
  <si>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</si>
  <si>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</si>
  <si>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</si>
  <si>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</si>
  <si>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</si>
  <si>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</si>
  <si>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</si>
  <si>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</si>
  <si>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</si>
  <si>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</si>
  <si>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</si>
  <si>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</si>
  <si>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</si>
  <si>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</si>
  <si>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</si>
  <si>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</si>
  <si>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</si>
  <si>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</si>
  <si>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</si>
  <si>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</si>
  <si>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</si>
  <si>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</si>
  <si>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</si>
  <si>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</si>
  <si>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</si>
  <si>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</si>
  <si>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</si>
  <si>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</si>
  <si>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</si>
  <si>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</si>
  <si>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</si>
  <si>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</si>
  <si>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</si>
  <si>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</si>
  <si>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</si>
  <si>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</si>
  <si>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</si>
  <si>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</si>
  <si>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</si>
  <si>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</si>
  <si>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</si>
  <si>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</si>
  <si>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</si>
  <si>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</si>
  <si>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</si>
  <si>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</si>
  <si>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</si>
  <si>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</si>
  <si>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</si>
  <si>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</si>
  <si>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</si>
  <si>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</si>
  <si>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</si>
  <si>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</si>
  <si>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</si>
  <si>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</si>
  <si>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</si>
  <si>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</si>
  <si>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</si>
  <si>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</si>
  <si>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</si>
  <si>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</si>
  <si>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</si>
  <si>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</si>
  <si>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</si>
  <si>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</si>
  <si>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</si>
  <si>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</si>
  <si>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</si>
  <si>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</si>
  <si>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</si>
  <si>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</si>
  <si>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</si>
  <si>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</si>
  <si>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</si>
  <si>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</si>
  <si>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</si>
  <si>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</si>
  <si>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</si>
  <si>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</si>
  <si>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</si>
  <si>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</si>
  <si>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</si>
  <si>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</si>
  <si>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</si>
  <si>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</si>
  <si>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</si>
  <si>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</si>
  <si>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</si>
  <si>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</si>
  <si>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</si>
  <si>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</si>
  <si>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</si>
  <si>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</si>
  <si>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</si>
  <si>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</si>
  <si>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</si>
  <si>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</si>
  <si>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</si>
  <si>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</si>
  <si>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</si>
  <si>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</si>
  <si>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</si>
  <si>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</si>
  <si>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</si>
  <si>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</si>
  <si>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</si>
  <si>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</si>
  <si>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</si>
  <si>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</si>
  <si>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</si>
  <si>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</si>
  <si>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</si>
  <si>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</si>
  <si>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</si>
  <si>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</si>
  <si>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</si>
  <si>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</si>
  <si>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</si>
  <si>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</si>
  <si>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</si>
  <si>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</si>
  <si>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</si>
  <si>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</si>
  <si>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</si>
  <si>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</si>
  <si>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</si>
  <si>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</si>
  <si>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</si>
  <si>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</si>
  <si>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</si>
  <si>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</si>
  <si>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</si>
  <si>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</si>
  <si>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</si>
  <si>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</si>
  <si>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</si>
  <si>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</si>
  <si>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</si>
  <si>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</si>
  <si>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</si>
  <si>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</si>
  <si>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</si>
  <si>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</si>
  <si>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</si>
  <si>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</si>
  <si>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</si>
  <si>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</si>
  <si>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</si>
  <si>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</si>
  <si>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</si>
  <si>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</si>
  <si>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</si>
  <si>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</si>
  <si>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</si>
  <si>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</si>
  <si>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</si>
  <si>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</si>
  <si>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</si>
  <si>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</si>
  <si>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</si>
  <si>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</si>
  <si>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</si>
  <si>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</si>
  <si>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</si>
  <si>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</si>
  <si>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</si>
  <si>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</si>
  <si>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</si>
  <si>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</si>
  <si>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</si>
  <si>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</si>
  <si>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</si>
  <si>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</si>
  <si>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</si>
  <si>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</si>
  <si>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</si>
  <si>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</si>
  <si>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</si>
  <si>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</si>
  <si>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</si>
  <si>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</si>
  <si>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</si>
  <si>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</si>
  <si>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</si>
  <si>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</si>
  <si>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</si>
  <si>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</si>
  <si>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</si>
  <si>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</si>
  <si>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</si>
  <si>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</si>
  <si>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</si>
  <si>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</si>
  <si>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</si>
  <si>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</si>
  <si>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</si>
  <si>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</si>
  <si>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</si>
  <si>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</si>
  <si>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</si>
  <si>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</si>
  <si>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</si>
  <si>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</si>
  <si>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</si>
  <si>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</si>
  <si>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</si>
  <si>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</si>
  <si>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</si>
  <si>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</si>
  <si>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</si>
  <si>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</si>
  <si>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</si>
  <si>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</si>
  <si>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</si>
  <si>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</si>
  <si>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</si>
  <si>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</si>
  <si>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</si>
  <si>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</si>
  <si>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</si>
  <si>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</si>
  <si>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</si>
  <si>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</si>
  <si>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</si>
  <si>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</si>
  <si>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</si>
  <si>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</si>
  <si>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</si>
  <si>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</si>
  <si>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</si>
  <si>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</si>
  <si>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</si>
  <si>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</si>
  <si>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</si>
  <si>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</si>
  <si>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</si>
  <si>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</si>
  <si>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</si>
  <si>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</si>
  <si>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</si>
  <si>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</si>
  <si>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</si>
  <si>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</si>
  <si>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</si>
  <si>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</si>
  <si>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</si>
  <si>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</si>
  <si>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</si>
  <si>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</si>
  <si>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</si>
  <si>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</si>
  <si>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</si>
  <si>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</si>
  <si>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</si>
  <si>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</si>
  <si>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</si>
  <si>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</si>
  <si>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</si>
  <si>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</si>
  <si>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</si>
  <si>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</si>
  <si>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</si>
  <si>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</si>
  <si>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</si>
  <si>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</si>
  <si>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</si>
  <si>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</si>
  <si>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</si>
  <si>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</si>
  <si>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</si>
  <si>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</si>
  <si>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</si>
  <si>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</si>
  <si>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</si>
  <si>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</si>
  <si>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</si>
  <si>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</si>
  <si>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</si>
  <si>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</si>
  <si>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</si>
  <si>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</si>
  <si>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</si>
  <si>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</si>
  <si>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</si>
  <si>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</si>
  <si>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</si>
  <si>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</si>
  <si>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</si>
  <si>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</si>
  <si>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</si>
  <si>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</si>
  <si>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</si>
  <si>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</si>
  <si>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</si>
  <si>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</si>
  <si>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</si>
  <si>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</si>
  <si>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</si>
  <si>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</si>
  <si>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</si>
  <si>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</si>
  <si>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</si>
  <si>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</si>
  <si>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</si>
  <si>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</si>
  <si>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</si>
  <si>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</si>
  <si>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</si>
  <si>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</si>
  <si>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</si>
  <si>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</si>
  <si>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</si>
  <si>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</si>
  <si>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</si>
  <si>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</si>
  <si>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</si>
  <si>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</si>
  <si>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</si>
  <si>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</si>
  <si>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</si>
  <si>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</si>
  <si>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</si>
  <si>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</si>
  <si>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</si>
  <si>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</si>
  <si>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</si>
  <si>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</si>
  <si>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</si>
  <si>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</si>
  <si>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</si>
  <si>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</si>
  <si>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</si>
  <si>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</si>
  <si>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</si>
  <si>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</si>
  <si>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</si>
  <si>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</si>
  <si>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</si>
  <si>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</si>
  <si>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</si>
  <si>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</si>
  <si>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</si>
  <si>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</si>
  <si>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</si>
  <si>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</si>
  <si>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</si>
  <si>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</si>
  <si>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</si>
  <si>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</si>
  <si>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</si>
  <si>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</si>
  <si>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</si>
  <si>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</si>
  <si>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</si>
  <si>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</si>
  <si>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</si>
  <si>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</si>
  <si>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</si>
  <si>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</si>
  <si>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</si>
  <si>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</si>
  <si>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</si>
  <si>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</si>
  <si>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</si>
  <si>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</si>
  <si>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</si>
  <si>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</si>
  <si>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</si>
  <si>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</si>
  <si>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</si>
  <si>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</si>
  <si>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</si>
  <si>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</si>
  <si>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</si>
  <si>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</si>
  <si>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</si>
  <si>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</si>
  <si>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</si>
  <si>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</si>
  <si>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</si>
  <si>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</si>
  <si>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</si>
  <si>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</si>
  <si>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</si>
  <si>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</si>
  <si>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</si>
  <si>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</si>
  <si>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</si>
  <si>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</si>
  <si>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</si>
  <si>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</si>
  <si>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</si>
  <si>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</si>
  <si>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</si>
  <si>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</si>
  <si>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</si>
  <si>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</si>
  <si>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</si>
  <si>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</si>
  <si>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</si>
  <si>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</si>
  <si>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</si>
  <si>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</si>
  <si>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</si>
  <si>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</si>
  <si>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</si>
  <si>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</si>
  <si>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</si>
  <si>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</si>
  <si>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</si>
  <si>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</si>
  <si>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</si>
  <si>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</si>
  <si>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</si>
  <si>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</si>
  <si>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</si>
  <si>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</si>
  <si>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</si>
  <si>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</si>
  <si>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</si>
  <si>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</si>
  <si>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</si>
  <si>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</si>
  <si>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</si>
  <si>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</si>
  <si>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</si>
  <si>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</si>
  <si>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</si>
  <si>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</si>
  <si>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</si>
  <si>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</si>
  <si>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</si>
  <si>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</si>
  <si>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</si>
  <si>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</si>
  <si>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</si>
  <si>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</si>
  <si>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</si>
  <si>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</si>
  <si>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</si>
  <si>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</si>
  <si>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</si>
  <si>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</si>
  <si>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</si>
  <si>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</si>
  <si>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</si>
  <si>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</si>
  <si>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</si>
  <si>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</si>
  <si>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</si>
  <si>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</si>
  <si>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</si>
  <si>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</si>
  <si>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</si>
  <si>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</si>
  <si>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</si>
  <si>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</si>
  <si>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</si>
  <si>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</si>
  <si>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</si>
  <si>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</si>
  <si>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</si>
  <si>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</si>
  <si>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</si>
  <si>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</si>
  <si>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</si>
  <si>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</si>
  <si>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</si>
  <si>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</si>
  <si>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</si>
  <si>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</si>
  <si>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</si>
  <si>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</si>
  <si>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</si>
  <si>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</si>
  <si>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</si>
  <si>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</si>
  <si>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</si>
  <si>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</si>
  <si>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</si>
  <si>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</si>
  <si>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</si>
  <si>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</si>
  <si>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</si>
  <si>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</si>
  <si>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</si>
  <si>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</si>
  <si>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</si>
  <si>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</si>
  <si>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</si>
  <si>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</si>
  <si>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</si>
  <si>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</si>
  <si>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</si>
  <si>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</si>
  <si>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</si>
  <si>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</si>
  <si>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</si>
  <si>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</si>
  <si>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</si>
  <si>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</si>
  <si>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</si>
  <si>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</si>
  <si>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</si>
  <si>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</si>
  <si>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</si>
  <si>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</si>
  <si>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</si>
  <si>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</si>
  <si>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</si>
  <si>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</si>
  <si>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</si>
  <si>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</si>
  <si>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</si>
  <si>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</si>
  <si>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</si>
  <si>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</si>
  <si>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</si>
  <si>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</si>
  <si>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</si>
  <si>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</si>
  <si>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</si>
  <si>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</si>
  <si>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</si>
  <si>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</si>
  <si>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</si>
  <si>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</si>
  <si>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</si>
  <si>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</si>
  <si>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</si>
  <si>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</si>
  <si>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</si>
  <si>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</si>
  <si>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</si>
  <si>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</si>
  <si>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</si>
  <si>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</si>
  <si>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</si>
  <si>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</si>
  <si>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</si>
  <si>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</si>
  <si>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</si>
  <si>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</si>
  <si>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</si>
  <si>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</si>
  <si>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</si>
  <si>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</si>
  <si>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</si>
  <si>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</si>
  <si>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</si>
  <si>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</si>
  <si>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</si>
  <si>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</si>
  <si>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</si>
  <si>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</si>
  <si>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</si>
  <si>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</si>
  <si>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</si>
  <si>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</si>
  <si>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</si>
  <si>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</si>
  <si>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</si>
  <si>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</si>
  <si>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</si>
  <si>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</si>
  <si>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</si>
  <si>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</si>
  <si>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</si>
  <si>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</si>
  <si>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</si>
  <si>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</si>
  <si>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</si>
  <si>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</si>
  <si>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</si>
  <si>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</si>
  <si>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</si>
  <si>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</si>
  <si>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</si>
  <si>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</si>
  <si>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</si>
  <si>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</si>
  <si>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</si>
  <si>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</si>
  <si>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</si>
  <si>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</si>
  <si>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</si>
  <si>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</si>
  <si>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</si>
  <si>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</si>
  <si>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</si>
  <si>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</si>
  <si>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</si>
  <si>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</si>
  <si>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</si>
  <si>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</si>
  <si>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</si>
  <si>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</si>
  <si>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</si>
  <si>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</si>
  <si>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</si>
  <si>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</si>
  <si>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</si>
  <si>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</si>
  <si>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</si>
  <si>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</si>
  <si>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</si>
  <si>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</si>
  <si>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</si>
  <si>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</si>
  <si>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</si>
  <si>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</si>
  <si>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</si>
  <si>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</si>
  <si>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</si>
  <si>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</si>
  <si>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</si>
  <si>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</si>
  <si>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</si>
  <si>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</si>
  <si>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</si>
  <si>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</si>
  <si>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</si>
  <si>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</si>
  <si>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</si>
  <si>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</si>
  <si>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</si>
  <si>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</si>
  <si>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</si>
  <si>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</si>
  <si>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</si>
  <si>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</si>
  <si>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</si>
  <si>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</si>
  <si>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</si>
  <si>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</si>
  <si>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</si>
  <si>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</si>
  <si>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</si>
  <si>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</si>
  <si>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</si>
  <si>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</si>
  <si>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</si>
  <si>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</si>
  <si>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</si>
  <si>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</si>
  <si>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</si>
  <si>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</si>
  <si>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</si>
  <si>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</si>
  <si>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</si>
  <si>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</si>
  <si>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</si>
  <si>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</si>
  <si>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</si>
  <si>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</si>
  <si>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</si>
  <si>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</si>
  <si>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</si>
  <si>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</si>
  <si>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</si>
  <si>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</si>
  <si>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</si>
  <si>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</si>
  <si>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</si>
  <si>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</si>
  <si>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</si>
  <si>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</si>
  <si>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</si>
  <si>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</si>
  <si>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</si>
  <si>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</si>
  <si>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</si>
  <si>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</si>
  <si>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</si>
  <si>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</si>
  <si>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</si>
  <si>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</si>
  <si>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</si>
  <si>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</si>
  <si>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</si>
  <si>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</si>
  <si>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</si>
  <si>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</si>
  <si>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</si>
  <si>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</si>
  <si>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</si>
  <si>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</si>
  <si>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</si>
  <si>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</si>
  <si>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</si>
  <si>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</si>
  <si>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</si>
  <si>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</si>
  <si>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</si>
  <si>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</si>
  <si>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</si>
  <si>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</si>
  <si>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</si>
  <si>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</si>
  <si>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</si>
  <si>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</si>
  <si>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</si>
  <si>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</si>
  <si>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</si>
  <si>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</si>
  <si>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</si>
  <si>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</si>
  <si>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</si>
  <si>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</si>
  <si>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</si>
  <si>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</si>
  <si>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</si>
  <si>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</si>
  <si>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</si>
  <si>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</si>
  <si>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</si>
  <si>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</si>
  <si>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</si>
  <si>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</si>
  <si>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</si>
  <si>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</si>
  <si>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</si>
  <si>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</si>
  <si>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</si>
  <si>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</si>
  <si>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</si>
  <si>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</si>
  <si>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</si>
  <si>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</si>
  <si>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</si>
  <si>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</si>
  <si>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</si>
  <si>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</si>
  <si>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</si>
  <si>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</si>
  <si>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</si>
  <si>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</si>
  <si>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</si>
  <si>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</si>
  <si>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</si>
  <si>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</si>
  <si>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</si>
  <si>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</si>
  <si>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</si>
  <si>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</si>
  <si>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</si>
  <si>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</si>
  <si>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</si>
  <si>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</si>
  <si>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</si>
  <si>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</si>
  <si>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</si>
  <si>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</si>
  <si>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</si>
  <si>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</si>
  <si>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</si>
  <si>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</si>
  <si>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</si>
  <si>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</si>
  <si>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</si>
  <si>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</si>
  <si>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</si>
  <si>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</si>
  <si>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</si>
  <si>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</si>
  <si>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</si>
  <si>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</si>
  <si>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</si>
  <si>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</si>
  <si>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</si>
  <si>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</si>
  <si>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</si>
  <si>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</si>
  <si>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</si>
  <si>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</si>
  <si>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</si>
  <si>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</si>
  <si>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</si>
  <si>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</si>
  <si>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</si>
  <si>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</si>
  <si>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</si>
  <si>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</si>
  <si>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</si>
  <si>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</si>
  <si>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</si>
  <si>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</si>
  <si>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</si>
  <si>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</si>
  <si>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</si>
  <si>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</si>
  <si>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</si>
  <si>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</si>
  <si>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</si>
  <si>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</si>
  <si>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</si>
  <si>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</si>
  <si>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</si>
  <si>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</si>
  <si>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</si>
  <si>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</si>
  <si>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</si>
  <si>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</si>
  <si>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</si>
  <si>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</si>
  <si>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</si>
  <si>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</si>
  <si>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</si>
  <si>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</si>
  <si>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</si>
  <si>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</si>
  <si>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</si>
  <si>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</si>
  <si>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</si>
  <si>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</si>
  <si>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</si>
  <si>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</si>
  <si>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</si>
  <si>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</si>
  <si>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</si>
  <si>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</si>
  <si>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</si>
  <si>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</si>
  <si>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</si>
  <si>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</si>
  <si>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</si>
  <si>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</si>
  <si>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</si>
  <si>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</si>
  <si>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</si>
  <si>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</si>
  <si>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</si>
  <si>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</si>
  <si>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</si>
  <si>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</si>
  <si>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</si>
  <si>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</si>
  <si>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</si>
  <si>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</si>
  <si>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</si>
  <si>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</si>
  <si>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</si>
  <si>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</si>
  <si>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</si>
  <si>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</si>
  <si>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</si>
  <si>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</si>
  <si>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</si>
  <si>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</si>
  <si>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</si>
  <si>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</si>
  <si>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</si>
  <si>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</si>
  <si>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</si>
  <si>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</si>
  <si>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</si>
  <si>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</si>
  <si>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</si>
  <si>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</si>
  <si>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</si>
  <si>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</si>
  <si>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</si>
  <si>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</si>
  <si>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</si>
  <si>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</si>
  <si>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</si>
  <si>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</si>
  <si>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</si>
  <si>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</si>
  <si>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</si>
  <si>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</si>
  <si>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</si>
  <si>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</si>
  <si>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</si>
  <si>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</si>
  <si>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</si>
  <si>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</si>
  <si>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</si>
  <si>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</si>
  <si>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</si>
  <si>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</si>
  <si>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</si>
  <si>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</si>
  <si>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</si>
  <si>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</si>
  <si>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</si>
  <si>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</si>
  <si>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</si>
  <si>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</si>
  <si>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</si>
  <si>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</si>
  <si>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</si>
  <si>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</si>
  <si>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</si>
  <si>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</si>
  <si>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</si>
  <si>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</si>
  <si>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</si>
  <si>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</si>
  <si>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</si>
  <si>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</si>
  <si>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</si>
  <si>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</si>
  <si>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</si>
  <si>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</si>
  <si>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</si>
  <si>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</si>
  <si>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</si>
  <si>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</si>
  <si>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</si>
  <si>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</si>
  <si>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</si>
  <si>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</si>
  <si>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</si>
  <si>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</si>
  <si>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</si>
  <si>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</si>
  <si>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</si>
  <si>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</si>
  <si>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</si>
  <si>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</si>
  <si>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</si>
  <si>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</si>
  <si>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</si>
  <si>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</si>
  <si>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</si>
  <si>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</si>
  <si>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</si>
  <si>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</si>
  <si>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</si>
  <si>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</si>
  <si>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</si>
  <si>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</si>
  <si>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</si>
  <si>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</si>
  <si>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</si>
  <si>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</si>
  <si>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</si>
  <si>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</si>
  <si>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</si>
  <si>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</si>
  <si>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</si>
  <si>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</si>
  <si>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</si>
  <si>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</si>
  <si>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</si>
  <si>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</si>
  <si>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</si>
  <si>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</si>
  <si>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</si>
  <si>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</si>
  <si>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</si>
  <si>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</si>
  <si>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</si>
  <si>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</si>
  <si>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</si>
  <si>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</si>
  <si>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</si>
  <si>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</si>
  <si>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</si>
  <si>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</si>
  <si>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</si>
  <si>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</si>
  <si>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</si>
  <si>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</si>
  <si>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</si>
  <si>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</si>
  <si>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</si>
  <si>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</si>
  <si>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</si>
  <si>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</si>
  <si>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</si>
  <si>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</si>
  <si>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</si>
  <si>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</si>
  <si>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</si>
  <si>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</si>
  <si>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</si>
  <si>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</si>
  <si>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</si>
  <si>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</si>
  <si>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</si>
  <si>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</si>
  <si>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</si>
  <si>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</si>
  <si>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</si>
  <si>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</si>
  <si>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</si>
  <si>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</si>
  <si>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</si>
  <si>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</si>
  <si>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</si>
  <si>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</si>
  <si>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</si>
  <si>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</si>
  <si>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</si>
  <si>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</si>
  <si>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</si>
  <si>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</si>
  <si>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</si>
  <si>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</si>
  <si>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</si>
  <si>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</si>
  <si>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</si>
  <si>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</si>
  <si>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</si>
  <si>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</si>
  <si>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</si>
  <si>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</si>
  <si>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</si>
  <si>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</si>
  <si>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</si>
  <si>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</si>
  <si>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</si>
  <si>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</si>
  <si>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</si>
  <si>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</si>
  <si>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</si>
  <si>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</si>
  <si>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</si>
  <si>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</si>
  <si>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</si>
  <si>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</si>
  <si>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</si>
  <si>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</si>
  <si>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</si>
  <si>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</si>
  <si>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</si>
  <si>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</si>
  <si>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</si>
  <si>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</si>
  <si>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</si>
  <si>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</si>
  <si>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</si>
  <si>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</si>
  <si>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</si>
  <si>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</si>
  <si>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</si>
  <si>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</si>
  <si>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</si>
  <si>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</si>
  <si>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</si>
  <si>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</si>
  <si>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</si>
  <si>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</si>
  <si>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</si>
  <si>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</si>
  <si>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</si>
  <si>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</si>
  <si>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</si>
  <si>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</si>
  <si>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</si>
  <si>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</si>
  <si>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</si>
  <si>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</si>
  <si>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</si>
  <si>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</si>
  <si>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</si>
  <si>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</si>
  <si>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</si>
  <si>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</si>
  <si>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</si>
  <si>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</si>
  <si>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</si>
  <si>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</si>
  <si>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</si>
  <si>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</si>
  <si>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</si>
  <si>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</si>
  <si>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</si>
  <si>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</si>
  <si>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</si>
  <si>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</si>
  <si>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</si>
  <si>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</si>
  <si>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</si>
  <si>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</si>
  <si>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</si>
  <si>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</si>
  <si>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</si>
  <si>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</si>
  <si>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</si>
  <si>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</si>
  <si>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</si>
  <si>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</si>
  <si>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</si>
  <si>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</si>
  <si>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</si>
  <si>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</si>
  <si>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</si>
  <si>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</si>
  <si>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</si>
  <si>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</si>
  <si>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</si>
  <si>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</si>
  <si>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</si>
  <si>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</si>
  <si>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</si>
  <si>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</si>
  <si>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</si>
  <si>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</si>
  <si>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</si>
  <si>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</si>
  <si>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</si>
  <si>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</si>
  <si>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</si>
  <si>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</si>
  <si>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</si>
  <si>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</si>
  <si>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</si>
  <si>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</si>
  <si>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</si>
  <si>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</si>
  <si>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</si>
  <si>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</si>
  <si>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</si>
  <si>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</si>
  <si>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</si>
  <si>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</si>
  <si>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</si>
  <si>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</si>
  <si>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</si>
  <si>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</si>
  <si>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</si>
  <si>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</si>
  <si>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</si>
  <si>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</si>
  <si>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</si>
  <si>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</si>
  <si>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</si>
  <si>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</si>
  <si>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</si>
  <si>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</si>
  <si>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</si>
  <si>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</si>
  <si>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</si>
  <si>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</si>
  <si>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</si>
  <si>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</si>
  <si>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</si>
  <si>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</si>
  <si>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</si>
  <si>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</si>
  <si>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</si>
  <si>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</si>
  <si>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</si>
  <si>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</si>
  <si>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</si>
  <si>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</si>
  <si>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</si>
  <si>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</si>
  <si>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</si>
  <si>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</si>
  <si>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</si>
  <si>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</si>
  <si>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</si>
  <si>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</si>
  <si>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</si>
  <si>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</si>
  <si>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</si>
  <si>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</si>
  <si>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</si>
  <si>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</si>
  <si>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</si>
  <si>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</si>
  <si>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</si>
  <si>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</si>
  <si>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</si>
  <si>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</si>
  <si>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</si>
  <si>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</si>
  <si>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</si>
  <si>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</si>
  <si>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</si>
  <si>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</si>
  <si>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</si>
  <si>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</si>
  <si>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</si>
  <si>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</si>
  <si>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</si>
  <si>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</si>
  <si>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</si>
  <si>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</si>
  <si>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</si>
  <si>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</si>
  <si>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</si>
  <si>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</si>
  <si>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</si>
  <si>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</si>
  <si>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</si>
  <si>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</si>
  <si>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</si>
  <si>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</si>
  <si>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</si>
  <si>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</si>
  <si>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</si>
  <si>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</si>
  <si>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</si>
  <si>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</si>
  <si>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</si>
  <si>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</si>
  <si>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</si>
  <si>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</si>
  <si>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</si>
  <si>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</si>
  <si>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</si>
  <si>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</si>
  <si>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</si>
  <si>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</si>
  <si>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</si>
  <si>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</si>
  <si>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</si>
  <si>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</si>
  <si>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</si>
  <si>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</si>
  <si>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</si>
  <si>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</si>
  <si>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</si>
  <si>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</si>
  <si>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</si>
  <si>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</si>
  <si>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</si>
  <si>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</si>
  <si>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</si>
  <si>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</si>
  <si>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</si>
  <si>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</si>
  <si>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</si>
  <si>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</si>
  <si>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</si>
  <si>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</si>
  <si>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</si>
  <si>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</si>
  <si>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</si>
  <si>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</si>
  <si>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</si>
  <si>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</si>
  <si>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</si>
  <si>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</si>
  <si>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</si>
  <si>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</si>
  <si>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</si>
  <si>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</si>
  <si>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</si>
  <si>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</si>
  <si>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</si>
  <si>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</si>
  <si>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</si>
  <si>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</si>
  <si>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</si>
  <si>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</si>
  <si>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</si>
  <si>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</si>
  <si>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</si>
  <si>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</si>
  <si>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</si>
  <si>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</si>
  <si>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</si>
  <si>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</si>
  <si>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</si>
  <si>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</si>
  <si>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</si>
  <si>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</si>
  <si>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</si>
  <si>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</si>
  <si>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</si>
  <si>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</si>
  <si>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</si>
  <si>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</si>
  <si>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</si>
  <si>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</si>
  <si>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</si>
  <si>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</si>
  <si>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</si>
  <si>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</si>
  <si>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</si>
  <si>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</si>
  <si>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</si>
  <si>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</si>
  <si>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</si>
  <si>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</si>
  <si>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</si>
  <si>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</si>
  <si>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</si>
  <si>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</si>
  <si>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</si>
  <si>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</si>
  <si>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</si>
  <si>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</si>
  <si>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</si>
  <si>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</si>
  <si>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</si>
  <si>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</si>
  <si>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</si>
  <si>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</si>
  <si>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</si>
  <si>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</si>
  <si>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</si>
  <si>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</si>
  <si>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</si>
  <si>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</si>
  <si>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</si>
  <si>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</si>
  <si>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</si>
  <si>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</si>
  <si>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</si>
  <si>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</si>
  <si>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</si>
  <si>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</si>
  <si>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</si>
  <si>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</si>
  <si>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</si>
  <si>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</si>
  <si>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</si>
  <si>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</si>
  <si>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</si>
  <si>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</si>
  <si>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</si>
  <si>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</si>
  <si>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</si>
  <si>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</si>
  <si>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</si>
  <si>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</si>
  <si>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</si>
  <si>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</si>
  <si>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</si>
  <si>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</si>
  <si>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</si>
  <si>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</si>
  <si>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</si>
  <si>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</si>
  <si>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</si>
  <si>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</si>
  <si>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</si>
  <si>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</si>
  <si>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</si>
  <si>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</si>
  <si>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</si>
  <si>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</si>
  <si>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</si>
  <si>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</si>
  <si>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</si>
  <si>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</si>
  <si>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</si>
  <si>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</si>
  <si>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</si>
  <si>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</si>
  <si>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</si>
  <si>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</si>
  <si>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</si>
  <si>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</si>
  <si>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</si>
  <si>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</si>
  <si>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</si>
  <si>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</si>
  <si>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</si>
  <si>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</si>
  <si>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</si>
  <si>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</si>
  <si>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</si>
  <si>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</si>
  <si>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</si>
  <si>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</si>
  <si>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</si>
  <si>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</si>
  <si>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</si>
  <si>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</si>
  <si>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</si>
  <si>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</si>
  <si>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</si>
  <si>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</si>
  <si>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</si>
  <si>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</si>
  <si>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</si>
  <si>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</si>
  <si>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</si>
  <si>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</si>
  <si>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</si>
  <si>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</si>
  <si>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</si>
  <si>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</si>
  <si>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</si>
  <si>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</si>
  <si>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</si>
  <si>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</si>
  <si>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</si>
  <si>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</si>
  <si>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</si>
  <si>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</si>
  <si>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</si>
  <si>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</si>
  <si>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</si>
  <si>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</si>
  <si>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</si>
  <si>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</si>
  <si>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</si>
  <si>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</si>
  <si>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</si>
  <si>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</si>
  <si>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</si>
  <si>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</si>
  <si>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</si>
  <si>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</si>
  <si>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</si>
  <si>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</si>
  <si>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</si>
  <si>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</si>
  <si>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</si>
  <si>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</si>
  <si>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</si>
  <si>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</si>
  <si>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</si>
  <si>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</si>
  <si>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</si>
  <si>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</si>
  <si>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</si>
  <si>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</si>
  <si>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</si>
  <si>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</si>
  <si>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</si>
  <si>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</si>
  <si>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</si>
  <si>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</si>
  <si>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</si>
  <si>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</si>
  <si>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</si>
  <si>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</si>
  <si>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</si>
  <si>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</si>
  <si>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</si>
  <si>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</si>
  <si>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</si>
  <si>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</si>
  <si>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</si>
  <si>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</si>
  <si>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</si>
  <si>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</si>
  <si>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</si>
  <si>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</si>
  <si>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</si>
  <si>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</si>
  <si>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</si>
  <si>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</si>
  <si>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</si>
  <si>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</si>
  <si>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</si>
  <si>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</si>
  <si>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</si>
  <si>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</si>
  <si>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</si>
  <si>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</si>
  <si>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</si>
  <si>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</si>
  <si>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</si>
  <si>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</si>
  <si>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</si>
  <si>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</si>
  <si>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</si>
  <si>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</si>
  <si>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</si>
  <si>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</si>
  <si>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</si>
  <si>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</si>
  <si>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</si>
  <si>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</si>
  <si>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</si>
  <si>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</si>
  <si>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</si>
  <si>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</si>
  <si>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</si>
  <si>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</si>
  <si>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</si>
  <si>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</si>
  <si>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</si>
  <si>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</si>
  <si>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</si>
  <si>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</si>
  <si>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</si>
  <si>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</si>
  <si>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</si>
  <si>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</si>
  <si>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</si>
  <si>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</si>
  <si>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</si>
  <si>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</si>
  <si>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</si>
  <si>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</si>
  <si>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</si>
  <si>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</si>
  <si>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</si>
  <si>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</si>
  <si>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</si>
  <si>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</si>
  <si>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</si>
  <si>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</si>
  <si>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</si>
  <si>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</si>
  <si>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</si>
  <si>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</si>
  <si>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</si>
  <si>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</si>
  <si>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</si>
  <si>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</si>
  <si>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</si>
  <si>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</si>
  <si>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</si>
  <si>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</si>
  <si>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</si>
  <si>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</si>
  <si>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</si>
  <si>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</si>
  <si>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</si>
  <si>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</si>
  <si>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</si>
  <si>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</si>
  <si>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</si>
  <si>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</si>
  <si>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</si>
  <si>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</si>
  <si>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</si>
  <si>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</si>
  <si>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</si>
  <si>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</si>
  <si>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</si>
  <si>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</si>
  <si>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</si>
  <si>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</si>
  <si>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</si>
  <si>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</si>
  <si>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</si>
  <si>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</si>
  <si>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</si>
  <si>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</si>
  <si>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</si>
  <si>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</si>
  <si>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</si>
  <si>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</si>
  <si>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</si>
  <si>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</si>
  <si>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</si>
  <si>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</si>
  <si>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</si>
  <si>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</si>
  <si>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</si>
  <si>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</si>
  <si>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</si>
  <si>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</si>
  <si>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</si>
  <si>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</si>
  <si>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</si>
  <si>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</si>
  <si>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</si>
  <si>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</si>
  <si>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</si>
  <si>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</si>
  <si>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</si>
  <si>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</si>
  <si>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</si>
  <si>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</si>
  <si>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</si>
  <si>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</si>
  <si>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</si>
  <si>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</si>
  <si>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</si>
  <si>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</si>
  <si>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</si>
  <si>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</si>
  <si>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</si>
  <si>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</si>
  <si>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</si>
  <si>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</si>
  <si>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</si>
  <si>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</si>
  <si>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</si>
  <si>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</si>
  <si>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</si>
  <si>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</si>
  <si>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</si>
  <si>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</si>
  <si>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</si>
  <si>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</si>
  <si>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</si>
  <si>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</si>
  <si>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</si>
  <si>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</si>
  <si>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</si>
  <si>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</si>
  <si>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</si>
  <si>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</si>
  <si>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</si>
  <si>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</si>
  <si>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</si>
  <si>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</si>
  <si>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</si>
  <si>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</si>
  <si>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</si>
  <si>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</si>
  <si>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</si>
  <si>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</si>
  <si>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</si>
  <si>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</si>
  <si>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</si>
  <si>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</si>
  <si>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</si>
  <si>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</si>
  <si>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</si>
  <si>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</si>
  <si>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</si>
  <si>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</si>
  <si>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</si>
  <si>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</si>
  <si>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</si>
  <si>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</si>
  <si>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</si>
  <si>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</si>
  <si>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</si>
  <si>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</si>
  <si>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</si>
  <si>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</si>
  <si>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</si>
  <si>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</si>
  <si>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</si>
  <si>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</si>
  <si>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</si>
  <si>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</si>
  <si>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</si>
  <si>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</si>
  <si>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</si>
  <si>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</si>
  <si>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</si>
  <si>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</si>
  <si>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</si>
  <si>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</si>
  <si>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</si>
  <si>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</si>
  <si>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</si>
  <si>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</si>
  <si>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</si>
  <si>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</si>
  <si>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</si>
  <si>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</si>
  <si>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</si>
  <si>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</si>
  <si>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</si>
  <si>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</si>
  <si>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</si>
  <si>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</si>
  <si>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</si>
  <si>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</si>
  <si>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</si>
  <si>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</si>
  <si>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</si>
  <si>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</si>
  <si>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</si>
  <si>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</si>
  <si>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</si>
  <si>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</si>
  <si>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</si>
  <si>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</si>
  <si>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</si>
  <si>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</si>
  <si>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</si>
  <si>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</si>
  <si>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</si>
  <si>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</si>
  <si>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</si>
  <si>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</si>
  <si>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</si>
  <si>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</si>
  <si>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</si>
  <si>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</si>
  <si>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</si>
  <si>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</si>
  <si>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</si>
  <si>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</si>
  <si>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</si>
  <si>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</si>
  <si>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</si>
  <si>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</si>
  <si>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</si>
  <si>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</si>
  <si>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</si>
  <si>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</si>
  <si>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</si>
  <si>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</si>
  <si>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</si>
  <si>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</si>
  <si>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</si>
  <si>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</si>
  <si>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</si>
  <si>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</si>
  <si>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</si>
  <si>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</si>
  <si>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</si>
  <si>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</si>
  <si>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</si>
  <si>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</si>
  <si>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</si>
  <si>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</si>
  <si>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</si>
  <si>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</si>
  <si>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</si>
  <si>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</si>
  <si>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</si>
  <si>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</si>
  <si>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</si>
  <si>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</si>
  <si>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</si>
  <si>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</si>
  <si>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</si>
  <si>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</si>
  <si>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</si>
  <si>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</si>
  <si>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</si>
  <si>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</si>
  <si>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</si>
  <si>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</si>
  <si>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</si>
  <si>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</si>
  <si>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</si>
  <si>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</si>
  <si>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</si>
  <si>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</si>
  <si>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</si>
  <si>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</si>
  <si>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</si>
  <si>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</si>
  <si>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</si>
  <si>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</si>
  <si>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</si>
  <si>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</si>
  <si>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</si>
  <si>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</si>
  <si>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</si>
  <si>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</si>
  <si>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</si>
  <si>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</si>
  <si>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</si>
  <si>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</si>
  <si>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</si>
  <si>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</si>
  <si>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</si>
  <si>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</si>
  <si>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</si>
  <si>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</si>
  <si>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</si>
  <si>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</si>
  <si>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</si>
  <si>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</si>
  <si>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</si>
  <si>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</si>
  <si>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</si>
  <si>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</si>
  <si>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</si>
  <si>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</si>
  <si>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</si>
  <si>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</si>
  <si>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</si>
  <si>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</si>
  <si>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</si>
  <si>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</si>
  <si>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</si>
  <si>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</si>
  <si>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</si>
  <si>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</si>
  <si>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</si>
  <si>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</si>
  <si>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</si>
  <si>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</si>
  <si>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</si>
  <si>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</si>
  <si>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</si>
  <si>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</si>
  <si>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</si>
  <si>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</si>
  <si>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</si>
  <si>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</si>
  <si>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</si>
  <si>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</si>
  <si>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</si>
  <si>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</si>
  <si>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</si>
  <si>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</si>
  <si>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</si>
  <si>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</si>
  <si>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</si>
  <si>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</si>
  <si>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</si>
  <si>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</si>
  <si>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</si>
  <si>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</si>
  <si>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</si>
  <si>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</si>
  <si>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</si>
  <si>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</si>
  <si>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</si>
  <si>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</si>
  <si>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</si>
  <si>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</si>
  <si>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</si>
  <si>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</si>
  <si>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</si>
  <si>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</si>
  <si>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</si>
  <si>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</si>
  <si>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</si>
  <si>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</si>
  <si>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</si>
  <si>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</si>
  <si>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</si>
  <si>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</si>
  <si>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</si>
  <si>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</si>
  <si>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</si>
  <si>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</si>
  <si>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</si>
  <si>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</si>
  <si>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</si>
  <si>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</si>
  <si>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</si>
  <si>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</si>
  <si>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</si>
  <si>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</si>
  <si>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</si>
  <si>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</si>
  <si>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</si>
  <si>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</si>
  <si>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</si>
  <si>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</si>
  <si>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</si>
  <si>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</si>
  <si>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</si>
  <si>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</si>
  <si>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</si>
  <si>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</si>
  <si>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</si>
  <si>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</si>
  <si>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</si>
  <si>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</si>
  <si>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</si>
  <si>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</si>
  <si>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</si>
  <si>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</si>
  <si>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</si>
  <si>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</si>
  <si>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</si>
  <si>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</si>
  <si>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</si>
  <si>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</si>
  <si>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</si>
  <si>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</si>
  <si>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</si>
  <si>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</si>
  <si>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</si>
  <si>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</si>
  <si>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</si>
  <si>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</si>
  <si>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</si>
  <si>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</si>
  <si>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</si>
  <si>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</si>
  <si>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</si>
  <si>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</si>
  <si>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</si>
  <si>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</si>
  <si>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</si>
  <si>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</si>
  <si>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</si>
  <si>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</si>
  <si>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</si>
  <si>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</si>
  <si>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</si>
  <si>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</si>
  <si>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</si>
  <si>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</si>
  <si>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</si>
  <si>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</si>
  <si>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</si>
  <si>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</si>
  <si>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</si>
  <si>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</si>
  <si>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</si>
  <si>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</si>
  <si>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</si>
  <si>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</si>
  <si>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</si>
  <si>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</si>
  <si>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</si>
  <si>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</si>
  <si>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</si>
  <si>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</si>
  <si>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</si>
  <si>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</si>
  <si>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</si>
  <si>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</si>
  <si>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</si>
  <si>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</si>
  <si>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</si>
  <si>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</si>
  <si>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</si>
  <si>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</si>
  <si>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</si>
  <si>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</si>
  <si>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</si>
  <si>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</si>
  <si>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</si>
  <si>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</si>
  <si>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</si>
  <si>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</si>
  <si>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</si>
  <si>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</si>
  <si>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</si>
  <si>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</si>
  <si>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</si>
  <si>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</si>
  <si>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</si>
  <si>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</si>
  <si>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</si>
  <si>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</si>
  <si>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</si>
  <si>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</si>
  <si>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</si>
  <si>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</si>
  <si>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</si>
  <si>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</si>
  <si>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</si>
  <si>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</si>
  <si>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</si>
  <si>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</si>
  <si>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</si>
  <si>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</si>
  <si>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</si>
  <si>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</si>
  <si>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</si>
  <si>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</si>
  <si>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</si>
  <si>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</si>
  <si>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</si>
  <si>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</si>
  <si>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</si>
  <si>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</si>
  <si>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</si>
  <si>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</si>
  <si>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</si>
  <si>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</si>
  <si>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</si>
  <si>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</si>
  <si>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</si>
  <si>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</si>
  <si>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</si>
  <si>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</si>
  <si>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</si>
  <si>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</si>
  <si>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</si>
  <si>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</si>
  <si>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</si>
  <si>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</si>
  <si>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</si>
  <si>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</si>
  <si>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</si>
  <si>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</si>
  <si>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</si>
  <si>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</si>
  <si>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</si>
  <si>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</si>
  <si>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</si>
  <si>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</si>
  <si>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</si>
  <si>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</si>
  <si>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</si>
  <si>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</si>
  <si>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</si>
  <si>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</si>
  <si>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</si>
  <si>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</si>
  <si>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</si>
  <si>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</si>
  <si>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</si>
  <si>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</si>
  <si>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</si>
  <si>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</si>
  <si>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</si>
  <si>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</si>
  <si>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</si>
  <si>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</si>
  <si>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</si>
  <si>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</si>
  <si>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</si>
  <si>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</si>
  <si>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</si>
  <si>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</si>
  <si>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</si>
  <si>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</si>
  <si>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</si>
  <si>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</si>
  <si>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</si>
  <si>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</si>
  <si>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</si>
  <si>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</si>
  <si>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</si>
  <si>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</si>
  <si>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</si>
  <si>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</si>
  <si>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</si>
  <si>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</si>
  <si>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</si>
  <si>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</si>
  <si>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</si>
  <si>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</si>
  <si>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</si>
  <si>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</si>
  <si>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</si>
  <si>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</si>
  <si>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</si>
  <si>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</si>
  <si>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</si>
  <si>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</si>
  <si>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</si>
  <si>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</si>
  <si>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</si>
  <si>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</si>
  <si>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</si>
  <si>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</si>
  <si>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</si>
  <si>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</si>
  <si>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</si>
  <si>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</si>
  <si>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</si>
  <si>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</si>
  <si>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</si>
  <si>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</si>
  <si>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</si>
  <si>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</si>
  <si>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</si>
  <si>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</si>
  <si>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</si>
  <si>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</si>
  <si>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</si>
  <si>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</si>
  <si>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</si>
  <si>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</si>
  <si>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</si>
  <si>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</si>
  <si>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</si>
  <si>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</si>
  <si>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</si>
  <si>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</si>
  <si>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</si>
  <si>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</si>
  <si>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</si>
  <si>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</si>
  <si>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</si>
  <si>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</si>
  <si>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</si>
  <si>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</si>
  <si>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</si>
  <si>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</si>
  <si>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</si>
  <si>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</si>
  <si>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</si>
  <si>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</si>
  <si>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</si>
  <si>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</si>
  <si>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</si>
  <si>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</si>
  <si>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</si>
  <si>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</si>
  <si>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</si>
  <si>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</si>
  <si>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</si>
  <si>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</si>
  <si>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</si>
  <si>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</si>
  <si>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</si>
  <si>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</si>
  <si>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</si>
  <si>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</si>
  <si>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</si>
  <si>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</si>
  <si>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</si>
  <si>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</si>
  <si>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</si>
  <si>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</si>
  <si>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</si>
  <si>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</si>
  <si>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</si>
  <si>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</si>
  <si>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</si>
  <si>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</si>
  <si>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</si>
  <si>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</si>
  <si>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</si>
  <si>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</si>
  <si>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</si>
  <si>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</si>
  <si>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</si>
  <si>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</si>
  <si>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</si>
  <si>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</si>
  <si>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</si>
  <si>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</si>
  <si>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</si>
  <si>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</si>
  <si>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</si>
  <si>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</si>
  <si>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</si>
  <si>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</si>
  <si>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</si>
  <si>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</si>
  <si>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</si>
  <si>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</si>
  <si>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</si>
  <si>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</si>
  <si>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</si>
  <si>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</si>
  <si>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</si>
  <si>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</si>
  <si>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</si>
  <si>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</si>
  <si>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</si>
  <si>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</si>
  <si>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</si>
  <si>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</si>
  <si>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</si>
  <si>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</si>
  <si>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</si>
  <si>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</si>
  <si>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</si>
  <si>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</si>
  <si>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</si>
  <si>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</si>
  <si>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</si>
  <si>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</si>
  <si>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</si>
  <si>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</si>
  <si>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</si>
  <si>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</si>
  <si>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</si>
  <si>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</si>
  <si>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</si>
  <si>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</si>
  <si>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</si>
  <si>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</si>
  <si>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</si>
  <si>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</si>
  <si>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</si>
  <si>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</si>
  <si>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</si>
  <si>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</si>
  <si>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</si>
  <si>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</si>
  <si>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</si>
  <si>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</si>
  <si>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</si>
  <si>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</si>
  <si>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</si>
  <si>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</si>
  <si>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</si>
  <si>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</si>
  <si>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</si>
  <si>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</si>
  <si>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</si>
  <si>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</si>
  <si>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</si>
  <si>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</si>
  <si>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</si>
  <si>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</si>
  <si>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</si>
  <si>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</si>
  <si>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</si>
  <si>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</si>
  <si>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</si>
  <si>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</si>
  <si>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</si>
  <si>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</si>
  <si>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</si>
  <si>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</si>
  <si>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</si>
  <si>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</si>
  <si>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</si>
  <si>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</si>
  <si>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</si>
  <si>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</si>
  <si>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</si>
  <si>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</si>
  <si>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</si>
  <si>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</si>
  <si>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</si>
  <si>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</si>
  <si>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</si>
  <si>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</si>
  <si>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</si>
  <si>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</si>
  <si>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</si>
  <si>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</si>
  <si>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</si>
  <si>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</si>
  <si>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</si>
  <si>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</si>
  <si>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</si>
  <si>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</si>
  <si>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</si>
  <si>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</si>
  <si>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</si>
  <si>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</si>
  <si>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</si>
  <si>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</si>
  <si>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</si>
  <si>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</si>
  <si>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</si>
  <si>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</si>
  <si>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</si>
  <si>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</si>
  <si>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</si>
  <si>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</si>
  <si>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</si>
  <si>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</si>
  <si>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</si>
  <si>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</si>
  <si>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</si>
  <si>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</si>
  <si>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</si>
  <si>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</si>
  <si>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</si>
  <si>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</si>
  <si>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</si>
  <si>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</si>
  <si>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</si>
  <si>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</si>
  <si>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</si>
  <si>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</si>
  <si>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</si>
  <si>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</si>
  <si>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</si>
  <si>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</si>
  <si>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</si>
  <si>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</si>
  <si>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</si>
  <si>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</si>
  <si>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</si>
  <si>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</si>
  <si>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</si>
  <si>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</si>
  <si>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</si>
  <si>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</si>
  <si>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</si>
  <si>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</si>
  <si>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</si>
  <si>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</si>
  <si>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</si>
  <si>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</si>
  <si>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</si>
  <si>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</si>
  <si>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</si>
  <si>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</si>
  <si>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</si>
  <si>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</si>
  <si>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</si>
  <si>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</si>
  <si>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</si>
  <si>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</si>
  <si>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</si>
  <si>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</si>
  <si>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</si>
  <si>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</si>
  <si>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</si>
  <si>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</si>
  <si>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</si>
  <si>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</si>
  <si>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</si>
  <si>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</si>
  <si>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</si>
  <si>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</si>
  <si>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</si>
  <si>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</si>
  <si>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</si>
  <si>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</si>
  <si>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</si>
  <si>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</si>
  <si>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</si>
  <si>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</si>
  <si>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</si>
  <si>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</si>
  <si>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</si>
  <si>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</si>
  <si>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</si>
  <si>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</si>
  <si>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</si>
  <si>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</si>
  <si>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</si>
  <si>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</si>
  <si>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</si>
  <si>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</si>
  <si>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</si>
  <si>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</si>
  <si>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</si>
  <si>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</si>
  <si>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</si>
  <si>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</si>
  <si>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</si>
  <si>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</si>
  <si>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</si>
  <si>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</si>
  <si>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</si>
  <si>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</si>
  <si>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</si>
  <si>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</si>
  <si>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</si>
  <si>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</si>
  <si>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</si>
  <si>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</si>
  <si>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</si>
  <si>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</si>
  <si>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</si>
  <si>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</si>
  <si>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</si>
  <si>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</si>
  <si>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</si>
  <si>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</si>
  <si>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</si>
  <si>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</si>
  <si>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</si>
  <si>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</si>
  <si>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</si>
  <si>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</si>
  <si>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</si>
  <si>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</si>
  <si>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</si>
  <si>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</si>
  <si>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</si>
  <si>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</si>
  <si>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</si>
  <si>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</si>
  <si>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</si>
  <si>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</si>
  <si>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</si>
  <si>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</si>
  <si>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</si>
  <si>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</si>
  <si>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</si>
  <si>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</si>
  <si>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</si>
  <si>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</si>
  <si>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</si>
  <si>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</si>
  <si>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</si>
  <si>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</si>
  <si>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</si>
  <si>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</si>
  <si>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</si>
  <si>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</si>
  <si>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</si>
  <si>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</si>
  <si>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</si>
  <si>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</si>
  <si>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</si>
  <si>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</si>
  <si>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</si>
  <si>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</si>
  <si>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</si>
  <si>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</si>
  <si>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</si>
  <si>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</si>
  <si>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</si>
  <si>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</si>
  <si>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</si>
  <si>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</si>
  <si>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</si>
  <si>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</si>
  <si>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</si>
  <si>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</si>
  <si>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</si>
  <si>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</si>
  <si>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</si>
  <si>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</si>
  <si>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</si>
  <si>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</si>
  <si>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</si>
  <si>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</si>
  <si>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</si>
  <si>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</si>
  <si>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</si>
  <si>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</si>
  <si>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</si>
  <si>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</si>
  <si>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</si>
  <si>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</si>
  <si>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</si>
  <si>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</si>
  <si>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</si>
  <si>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</si>
  <si>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</si>
  <si>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</si>
  <si>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</si>
  <si>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</si>
  <si>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</si>
  <si>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</si>
  <si>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</si>
  <si>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</si>
  <si>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</si>
  <si>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</si>
  <si>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</si>
  <si>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</si>
  <si>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</si>
  <si>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</si>
  <si>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</si>
  <si>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</si>
  <si>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</si>
  <si>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</si>
  <si>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</si>
  <si>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</si>
  <si>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</si>
  <si>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</si>
  <si>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</si>
  <si>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</si>
  <si>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</si>
  <si>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</si>
  <si>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</si>
  <si>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</si>
  <si>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</si>
  <si>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</si>
  <si>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</si>
  <si>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</si>
  <si>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</si>
  <si>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</si>
  <si>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</si>
  <si>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</si>
  <si>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</si>
  <si>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</si>
  <si>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</si>
  <si>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</si>
  <si>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</si>
  <si>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</si>
  <si>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</si>
  <si>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</si>
  <si>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</si>
  <si>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</si>
  <si>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</si>
  <si>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</si>
  <si>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</si>
  <si>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</si>
  <si>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</si>
  <si>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</si>
  <si>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</si>
  <si>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</si>
  <si>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</si>
  <si>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</si>
  <si>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</si>
  <si>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</si>
  <si>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</si>
  <si>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</si>
  <si>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</si>
  <si>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</si>
  <si>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</si>
  <si>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</si>
  <si>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</si>
  <si>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</si>
  <si>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</si>
  <si>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</si>
  <si>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</si>
  <si>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</si>
  <si>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</si>
  <si>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</si>
  <si>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</si>
  <si>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</si>
  <si>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</si>
  <si>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</si>
  <si>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</si>
  <si>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</si>
  <si>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</si>
  <si>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</si>
  <si>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</si>
  <si>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</si>
  <si>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</si>
  <si>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</si>
  <si>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</si>
  <si>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</si>
  <si>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</si>
  <si>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</si>
  <si>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</si>
  <si>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</si>
  <si>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</si>
  <si>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</si>
  <si>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</si>
  <si>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</si>
  <si>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</si>
  <si>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</si>
  <si>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</si>
  <si>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</si>
  <si>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</si>
  <si>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</si>
  <si>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</si>
  <si>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</si>
  <si>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</si>
  <si>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</si>
  <si>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</si>
  <si>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</si>
  <si>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</si>
  <si>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</si>
  <si>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</si>
  <si>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</si>
  <si>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</si>
  <si>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</si>
  <si>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</si>
  <si>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</si>
  <si>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</si>
  <si>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</si>
  <si>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</si>
  <si>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</si>
  <si>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</si>
  <si>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</si>
  <si>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</si>
  <si>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</si>
  <si>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</si>
  <si>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</si>
  <si>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</si>
  <si>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</si>
  <si>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</si>
  <si>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</si>
  <si>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</si>
  <si>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</si>
  <si>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</si>
  <si>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</si>
  <si>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</si>
  <si>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</si>
  <si>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</si>
  <si>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</si>
  <si>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</si>
  <si>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</si>
  <si>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</si>
  <si>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</si>
  <si>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</si>
  <si>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</si>
  <si>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</si>
  <si>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</si>
  <si>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</si>
  <si>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</si>
  <si>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</si>
  <si>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</si>
  <si>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</si>
  <si>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</si>
  <si>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</si>
  <si>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</si>
  <si>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</si>
  <si>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</si>
  <si>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</si>
  <si>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</si>
  <si>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</si>
  <si>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</si>
  <si>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</si>
  <si>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</si>
  <si>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</si>
  <si>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</si>
  <si>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</si>
  <si>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</si>
  <si>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</si>
  <si>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</si>
  <si>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</si>
  <si>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</si>
  <si>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</si>
  <si>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</si>
  <si>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</si>
  <si>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</si>
  <si>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</si>
  <si>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</si>
  <si>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</si>
  <si>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</si>
  <si>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</si>
  <si>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</si>
  <si>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</si>
  <si>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</si>
  <si>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</si>
  <si>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</si>
  <si>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</si>
  <si>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</si>
  <si>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</si>
  <si>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</si>
  <si>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</si>
  <si>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</si>
  <si>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</si>
  <si>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</si>
  <si>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</si>
  <si>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</si>
  <si>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</si>
  <si>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</si>
  <si>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</si>
  <si>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</si>
  <si>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</si>
  <si>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</si>
  <si>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</si>
  <si>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</si>
  <si>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</si>
  <si>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</si>
  <si>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</si>
  <si>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</si>
  <si>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</si>
  <si>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</si>
  <si>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</si>
  <si>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</si>
  <si>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</si>
  <si>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</si>
  <si>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</si>
  <si>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</si>
  <si>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</si>
  <si>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</si>
  <si>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</si>
  <si>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</si>
  <si>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</si>
  <si>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</si>
  <si>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</si>
  <si>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</si>
  <si>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</si>
  <si>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</si>
  <si>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</si>
  <si>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</si>
  <si>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</si>
  <si>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</si>
  <si>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</si>
  <si>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</si>
  <si>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</si>
  <si>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</si>
  <si>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</si>
  <si>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</si>
  <si>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</si>
  <si>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</si>
  <si>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</si>
  <si>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</si>
  <si>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</si>
  <si>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</si>
  <si>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</si>
  <si>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</si>
  <si>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</si>
  <si>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</si>
  <si>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</si>
  <si>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</si>
  <si>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</si>
  <si>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</si>
  <si>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</si>
  <si>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</si>
  <si>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</si>
  <si>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</si>
  <si>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</si>
  <si>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</si>
  <si>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</si>
  <si>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</si>
  <si>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</si>
  <si>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</si>
  <si>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Arabica</t>
  </si>
  <si>
    <t>Excelsa</t>
  </si>
  <si>
    <t>Liberica</t>
  </si>
  <si>
    <t>Robusta</t>
  </si>
  <si>
    <t>Sum of Sales</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</si>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</sst>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27">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fill>
        <patternFill patternType="solid">
          <fgColor theme="0"/>
          <bgColor rgb="FF3C1464"/>
        </patternFill>
      </fill>
      <border>
        <left style="thin">
          <color rgb="FF6600CC"/>
        </left>
        <right style="thin">
          <color rgb="FF6600CC"/>
        </right>
        <top style="thin">
          <color rgb="FF6600CC"/>
        </top>
        <bottom style="thin">
          <color rgb="FF6600CC"/>
        </bottom>
      </border>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6DF38DDB-B43F-463A-B915-16B96D6B05A6}">
      <tableStyleElement type="wholeTable" dxfId="26"/>
      <tableStyleElement type="headerRow" dxfId="25"/>
    </tableStyle>
    <tableStyle name="Purple Timeline Style" pivot="0" table="0" count="8" xr9:uid="{0A9C034D-3D14-46C7-9D9C-628D7131B927}">
      <tableStyleElement type="wholeTable" dxfId="24"/>
      <tableStyleElement type="headerRow" dxfId="23"/>
    </tableStyle>
  </tableStyles>
  <colors>
    <mruColors>
      <color rgb="FF3C0000"/>
      <color rgb="FF6600CC"/>
      <color rgb="FF66FF33"/>
      <color rgb="FF33CC33"/>
      <color rgb="FF006600"/>
      <color rgb="FF008000"/>
      <color rgb="FFC09BE5"/>
      <color rgb="FFD7AEE4"/>
      <color rgb="FFCC99FF"/>
      <color rgb="FF9966F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6"/>
  </c:pivotSource>
  <c:chart>
    <c:title>
      <c:tx>
        <c:rich>
          <a:bodyPr rot="0" spcFirstLastPara="1" vertOverflow="ellipsis" vert="horz" wrap="square" anchor="ctr" anchorCtr="1"/>
          <a:lstStyle/>
          <a:p>
            <a:pPr>
              <a:defRPr sz="1400" b="0" i="0" u="none" strike="noStrike" kern="1200" spc="0" baseline="0">
                <a:solidFill>
                  <a:srgbClr val="3C140A"/>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0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15-4891-97EE-D3B30077EA3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15-4891-97EE-D3B30077EA30}"/>
            </c:ext>
          </c:extLst>
        </c:ser>
        <c:ser>
          <c:idx val="2"/>
          <c:order val="2"/>
          <c:tx>
            <c:strRef>
              <c:f>TotalSales!$E$3:$E$4</c:f>
              <c:strCache>
                <c:ptCount val="1"/>
                <c:pt idx="0">
                  <c:v>Liberica</c:v>
                </c:pt>
              </c:strCache>
            </c:strRef>
          </c:tx>
          <c:spPr>
            <a:ln w="28575" cap="rnd">
              <a:solidFill>
                <a:schemeClr val="bg1">
                  <a:lumMod val="9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15-4891-97EE-D3B30077EA30}"/>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15-4891-97EE-D3B30077EA30}"/>
            </c:ext>
          </c:extLst>
        </c:ser>
        <c:dLbls>
          <c:showLegendKey val="0"/>
          <c:showVal val="0"/>
          <c:showCatName val="0"/>
          <c:showSerName val="0"/>
          <c:showPercent val="0"/>
          <c:showBubbleSize val="0"/>
        </c:dLbls>
        <c:smooth val="0"/>
        <c:axId val="225277552"/>
        <c:axId val="225276592"/>
      </c:lineChart>
      <c:catAx>
        <c:axId val="22527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0A"/>
                </a:solidFill>
                <a:latin typeface="+mn-lt"/>
                <a:ea typeface="+mn-ea"/>
                <a:cs typeface="+mn-cs"/>
              </a:defRPr>
            </a:pPr>
            <a:endParaRPr lang="en-US"/>
          </a:p>
        </c:txPr>
        <c:crossAx val="225276592"/>
        <c:crosses val="autoZero"/>
        <c:auto val="1"/>
        <c:lblAlgn val="ctr"/>
        <c:lblOffset val="100"/>
        <c:noMultiLvlLbl val="0"/>
      </c:catAx>
      <c:valAx>
        <c:axId val="225276592"/>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0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0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0A"/>
                </a:solidFill>
                <a:latin typeface="+mn-lt"/>
                <a:ea typeface="+mn-ea"/>
                <a:cs typeface="+mn-cs"/>
              </a:defRPr>
            </a:pPr>
            <a:endParaRPr lang="en-US"/>
          </a:p>
        </c:txPr>
        <c:crossAx val="2252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0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BE5"/>
    </a:solidFill>
    <a:ln w="9525" cap="flat" cmpd="sng" algn="ctr">
      <a:solidFill>
        <a:schemeClr val="tx1">
          <a:lumMod val="15000"/>
          <a:lumOff val="85000"/>
        </a:schemeClr>
      </a:solidFill>
      <a:round/>
    </a:ln>
    <a:effectLst/>
  </c:spPr>
  <c:txPr>
    <a:bodyPr/>
    <a:lstStyle/>
    <a:p>
      <a:pPr>
        <a:defRPr>
          <a:solidFill>
            <a:srgbClr val="3C140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[coffeeOrdersData.xlsx]CountryBarChartWS!TotalSales</c:name>
    <c:fmtId val="22"/>
  </c:pivotSource>
  <c:chart>
    <c:title>
      <c:tx>
        <c:rich>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endParaRPr lang="en-US"/>
        </a:p>
      </c:txPr>
    </c:title>
    <c:autoTitleDeleted val="0"/>
    <c:pivotFmts>
      <c:pivotFmt>
        <c:idx val="0"/>
        <c:spPr>
          <a:solidFill>
            <a:srgbClr val="008000"/>
          </a:solidFill>
          <a:ln w="25400">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alpha val="97000"/>
              </a:schemeClr>
            </a:solidFill>
          </a:ln>
          <a:effectLst/>
        </c:spPr>
      </c:pivotFmt>
      <c:pivotFmt>
        <c:idx val="2"/>
        <c:spPr>
          <a:solidFill>
            <a:srgbClr val="33CC33"/>
          </a:solidFill>
          <a:ln w="25400">
            <a:solidFill>
              <a:schemeClr val="bg1">
                <a:alpha val="97000"/>
              </a:schemeClr>
            </a:solidFill>
          </a:ln>
          <a:effectLst/>
        </c:spPr>
      </c:pivotFmt>
      <c:pivotFmt>
        <c:idx val="3"/>
        <c:spPr>
          <a:solidFill>
            <a:srgbClr val="66FF33"/>
          </a:solidFill>
          <a:ln w="25400">
            <a:solidFill>
              <a:schemeClr val="bg1">
                <a:alpha val="97000"/>
              </a:schemeClr>
            </a:solidFill>
          </a:ln>
          <a:effectLst/>
        </c:spPr>
      </c:pivotFmt>
      <c:pivotFmt>
        <c:idx val="4"/>
        <c:spPr>
          <a:solidFill>
            <a:srgbClr val="008000"/>
          </a:solidFill>
          <a:ln w="25400">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33"/>
          </a:solidFill>
          <a:ln w="25400">
            <a:solidFill>
              <a:schemeClr val="bg1">
                <a:alpha val="97000"/>
              </a:schemeClr>
            </a:solidFill>
          </a:ln>
          <a:effectLst/>
        </c:spPr>
      </c:pivotFmt>
      <c:pivotFmt>
        <c:idx val="6"/>
        <c:spPr>
          <a:solidFill>
            <a:srgbClr val="33CC33"/>
          </a:solidFill>
          <a:ln w="25400">
            <a:solidFill>
              <a:schemeClr val="bg1">
                <a:alpha val="97000"/>
              </a:schemeClr>
            </a:solidFill>
          </a:ln>
          <a:effectLst/>
        </c:spPr>
      </c:pivotFmt>
      <c:pivotFmt>
        <c:idx val="7"/>
        <c:spPr>
          <a:solidFill>
            <a:srgbClr val="006600"/>
          </a:solidFill>
          <a:ln w="25400">
            <a:solidFill>
              <a:schemeClr val="bg1">
                <a:alpha val="97000"/>
              </a:schemeClr>
            </a:solidFill>
          </a:ln>
          <a:effectLst/>
        </c:spPr>
      </c:pivotFmt>
      <c:pivotFmt>
        <c:idx val="8"/>
        <c:spPr>
          <a:solidFill>
            <a:srgbClr val="008000"/>
          </a:solidFill>
          <a:ln w="25400">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FF33"/>
          </a:solidFill>
          <a:ln w="25400">
            <a:solidFill>
              <a:schemeClr val="bg1">
                <a:alpha val="97000"/>
              </a:schemeClr>
            </a:solidFill>
          </a:ln>
          <a:effectLst/>
        </c:spPr>
      </c:pivotFmt>
      <c:pivotFmt>
        <c:idx val="10"/>
        <c:spPr>
          <a:solidFill>
            <a:srgbClr val="33CC33"/>
          </a:solidFill>
          <a:ln w="25400">
            <a:solidFill>
              <a:schemeClr val="bg1">
                <a:alpha val="97000"/>
              </a:schemeClr>
            </a:solidFill>
          </a:ln>
          <a:effectLst/>
        </c:spPr>
      </c:pivotFmt>
      <c:pivotFmt>
        <c:idx val="11"/>
        <c:spPr>
          <a:solidFill>
            <a:srgbClr val="006600"/>
          </a:solidFill>
          <a:ln w="25400">
            <a:solidFill>
              <a:schemeClr val="bg1">
                <a:alpha val="97000"/>
              </a:schemeClr>
            </a:solidFill>
          </a:ln>
          <a:effectLst/>
        </c:spPr>
      </c:pivotFmt>
    </c:pivotFmts>
    <c:plotArea>
      <c:layout/>
      <c:barChart>
        <c:barDir val="bar"/>
        <c:grouping val="clustered"/>
        <c:varyColors val="0"/>
        <c:ser>
          <c:idx val="0"/>
          <c:order val="0"/>
          <c:tx>
            <c:strRef>
              <c:f>CountryBarChartWS!$B$3</c:f>
              <c:strCache>
                <c:ptCount val="1"/>
                <c:pt idx="0">
                  <c:v>Total</c:v>
                </c:pt>
              </c:strCache>
            </c:strRef>
          </c:tx>
          <c:spPr>
            <a:solidFill>
              <a:srgbClr val="008000"/>
            </a:solidFill>
            <a:ln w="25400">
              <a:solidFill>
                <a:schemeClr val="bg1">
                  <a:alpha val="97000"/>
                </a:schemeClr>
              </a:solidFill>
            </a:ln>
            <a:effectLst/>
          </c:spPr>
          <c:invertIfNegative val="0"/>
          <c:dPt>
            <c:idx val="0"/>
            <c:invertIfNegative val="0"/>
            <c:bubble3D val="0"/>
            <c:spPr>
              <a:solidFill>
                <a:srgbClr val="66FF33"/>
              </a:solidFill>
              <a:ln w="25400">
                <a:solidFill>
                  <a:schemeClr val="bg1">
                    <a:alpha val="97000"/>
                  </a:schemeClr>
                </a:solidFill>
              </a:ln>
              <a:effectLst/>
            </c:spPr>
            <c:extLst>
              <c:ext xmlns:c16="http://schemas.microsoft.com/office/drawing/2014/chart" uri="{C3380CC4-5D6E-409C-BE32-E72D297353CC}">
                <c16:uniqueId val="{00000001-4AB1-44FC-A070-0D7A157A97D5}"/>
              </c:ext>
            </c:extLst>
          </c:dPt>
          <c:dPt>
            <c:idx val="1"/>
            <c:invertIfNegative val="0"/>
            <c:bubble3D val="0"/>
            <c:spPr>
              <a:solidFill>
                <a:srgbClr val="33CC33"/>
              </a:solidFill>
              <a:ln w="25400">
                <a:solidFill>
                  <a:schemeClr val="bg1">
                    <a:alpha val="97000"/>
                  </a:schemeClr>
                </a:solidFill>
              </a:ln>
              <a:effectLst/>
            </c:spPr>
            <c:extLst>
              <c:ext xmlns:c16="http://schemas.microsoft.com/office/drawing/2014/chart" uri="{C3380CC4-5D6E-409C-BE32-E72D297353CC}">
                <c16:uniqueId val="{00000003-4AB1-44FC-A070-0D7A157A97D5}"/>
              </c:ext>
            </c:extLst>
          </c:dPt>
          <c:dPt>
            <c:idx val="2"/>
            <c:invertIfNegative val="0"/>
            <c:bubble3D val="0"/>
            <c:spPr>
              <a:solidFill>
                <a:srgbClr val="006600"/>
              </a:solidFill>
              <a:ln w="25400">
                <a:solidFill>
                  <a:schemeClr val="bg1">
                    <a:alpha val="97000"/>
                  </a:schemeClr>
                </a:solidFill>
              </a:ln>
              <a:effectLst/>
            </c:spPr>
            <c:extLst>
              <c:ext xmlns:c16="http://schemas.microsoft.com/office/drawing/2014/chart" uri="{C3380CC4-5D6E-409C-BE32-E72D297353CC}">
                <c16:uniqueId val="{00000005-4AB1-44FC-A070-0D7A157A97D5}"/>
              </c:ext>
            </c:extLst>
          </c:dPt>
          <c:dLbls>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CountryBarChartWS!$A$4:$A$6</c:f>
              <c:strCache>
                <c:ptCount val="3"/>
                <c:pt idx="0">
                  <c:v>United Kingdom</c:v>
                </c:pt>
                <c:pt idx="1">
                  <c:v>Ireland</c:v>
                </c:pt>
                <c:pt idx="2">
                  <c:v>United States</c:v>
                </c:pt>
              </c:strCache>
            </c:strRef>
          </c:cat>
          <c:val>
            <c:numRef>
              <c:f>CountryBarChartWS!$B$4:$B$6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AB1-44FC-A070-0D7A157A97D5}"/>
            </c:ext>
          </c:extLst>
        </c:ser>
        <c:dLbls>
          <c:dLblPos val="outEnd"/>
          <c:showLegendKey val="0"/>
          <c:showVal val="1"/>
          <c:showCatName val="0"/>
          <c:showSerName val="0"/>
          <c:showPercent val="0"/>
          <c:showBubbleSize val="0"/>
        </c:dLbls>
        <c:gapWidth val="182"/>
        <c:axId val="1800450512"/>
        <c:axId val="1800455312"/>
      </c:barChart>
      <c:catAx>
        <c:axId val="180045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crossAx val="1800455312"/>
        <c:crosses val="autoZero"/>
        <c:auto val="1"/>
        <c:lblAlgn val="ctr"/>
        <c:lblOffset val="100"/>
        <c:noMultiLvlLbl val="0"/>
      </c:catAx>
      <c:valAx>
        <c:axId val="18004553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crossAx val="1800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BE5"/>
    </a:solidFill>
    <a:ln w="9525" cap="flat" cmpd="sng" algn="ctr">
      <a:solidFill>
        <a:schemeClr val="tx1">
          <a:lumMod val="15000"/>
          <a:lumOff val="85000"/>
        </a:schemeClr>
      </a:solidFill>
      <a:round/>
    </a:ln>
    <a:effectLst/>
  </c:spPr>
  <c:txPr>
    <a:bodyPr/>
    <a:lstStyle/>
    <a:p>
      <a:pPr>
        <a:defRPr>
          <a:solidFill>
            <a:srgbClr val="3C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3"/>
  </c:pivotSource>
  <c:chart>
    <c:title>
      <c:tx>
        <c:rich>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0000"/>
              </a:solidFill>
              <a:latin typeface="+mn-lt"/>
              <a:ea typeface="+mn-ea"/>
              <a:cs typeface="+mn-cs"/>
            </a:defRPr>
          </a:pPr>
          <a:endParaRPr lang="en-US"/>
        </a:p>
      </c:txPr>
    </c:title>
    <c:autoTitleDeleted val="0"/>
    <c:pivotFmts>
      <c:pivotFmt>
        <c:idx val="0"/>
        <c:spPr>
          <a:solidFill>
            <a:srgbClr val="008000"/>
          </a:solidFill>
          <a:ln w="25400">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alpha val="97000"/>
              </a:schemeClr>
            </a:solidFill>
          </a:ln>
          <a:effectLst/>
        </c:spPr>
      </c:pivotFmt>
      <c:pivotFmt>
        <c:idx val="2"/>
        <c:spPr>
          <a:solidFill>
            <a:srgbClr val="33CC33"/>
          </a:solidFill>
          <a:ln w="25400">
            <a:solidFill>
              <a:schemeClr val="bg1">
                <a:alpha val="97000"/>
              </a:schemeClr>
            </a:solidFill>
          </a:ln>
          <a:effectLst/>
        </c:spPr>
      </c:pivotFmt>
      <c:pivotFmt>
        <c:idx val="3"/>
        <c:spPr>
          <a:solidFill>
            <a:srgbClr val="66FF33"/>
          </a:solidFill>
          <a:ln w="25400">
            <a:solidFill>
              <a:schemeClr val="bg1">
                <a:alpha val="97000"/>
              </a:schemeClr>
            </a:solidFill>
          </a:ln>
          <a:effectLst/>
        </c:spPr>
      </c:pivotFmt>
      <c:pivotFmt>
        <c:idx val="4"/>
        <c:spPr>
          <a:solidFill>
            <a:srgbClr val="008000"/>
          </a:solidFill>
          <a:ln w="25400">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33"/>
          </a:solidFill>
          <a:ln w="25400">
            <a:solidFill>
              <a:schemeClr val="bg1">
                <a:alpha val="97000"/>
              </a:schemeClr>
            </a:solidFill>
          </a:ln>
          <a:effectLst/>
        </c:spPr>
      </c:pivotFmt>
      <c:pivotFmt>
        <c:idx val="6"/>
        <c:spPr>
          <a:solidFill>
            <a:srgbClr val="33CC33"/>
          </a:solidFill>
          <a:ln w="25400">
            <a:solidFill>
              <a:schemeClr val="bg1">
                <a:alpha val="97000"/>
              </a:schemeClr>
            </a:solidFill>
          </a:ln>
          <a:effectLst/>
        </c:spPr>
      </c:pivotFmt>
      <c:pivotFmt>
        <c:idx val="7"/>
        <c:spPr>
          <a:solidFill>
            <a:srgbClr val="006600"/>
          </a:solidFill>
          <a:ln w="25400">
            <a:solidFill>
              <a:schemeClr val="bg1">
                <a:alpha val="97000"/>
              </a:schemeClr>
            </a:solidFill>
          </a:ln>
          <a:effectLst/>
        </c:spPr>
      </c:pivotFmt>
      <c:pivotFmt>
        <c:idx val="8"/>
        <c:spPr>
          <a:solidFill>
            <a:srgbClr val="008000"/>
          </a:solidFill>
          <a:ln w="25400">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8000"/>
          </a:solidFill>
          <a:ln w="25400">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8000"/>
            </a:solidFill>
            <a:ln w="25400">
              <a:solidFill>
                <a:schemeClr val="bg1">
                  <a:alpha val="97000"/>
                </a:schemeClr>
              </a:solidFill>
            </a:ln>
            <a:effectLst/>
          </c:spPr>
          <c:invertIfNegative val="0"/>
          <c:dPt>
            <c:idx val="0"/>
            <c:invertIfNegative val="0"/>
            <c:bubble3D val="0"/>
            <c:extLst>
              <c:ext xmlns:c16="http://schemas.microsoft.com/office/drawing/2014/chart" uri="{C3380CC4-5D6E-409C-BE32-E72D297353CC}">
                <c16:uniqueId val="{00000000-0621-4EE1-848E-4C578B98575F}"/>
              </c:ext>
            </c:extLst>
          </c:dPt>
          <c:dPt>
            <c:idx val="1"/>
            <c:invertIfNegative val="0"/>
            <c:bubble3D val="0"/>
            <c:extLst>
              <c:ext xmlns:c16="http://schemas.microsoft.com/office/drawing/2014/chart" uri="{C3380CC4-5D6E-409C-BE32-E72D297353CC}">
                <c16:uniqueId val="{00000001-0621-4EE1-848E-4C578B98575F}"/>
              </c:ext>
            </c:extLst>
          </c:dPt>
          <c:dPt>
            <c:idx val="2"/>
            <c:invertIfNegative val="0"/>
            <c:bubble3D val="0"/>
            <c:extLst>
              <c:ext xmlns:c16="http://schemas.microsoft.com/office/drawing/2014/chart" uri="{C3380CC4-5D6E-409C-BE32-E72D297353CC}">
                <c16:uniqueId val="{00000002-0621-4EE1-848E-4C578B98575F}"/>
              </c:ext>
            </c:extLst>
          </c:dPt>
          <c:dLbls>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621-4EE1-848E-4C578B98575F}"/>
            </c:ext>
          </c:extLst>
        </c:ser>
        <c:dLbls>
          <c:dLblPos val="outEnd"/>
          <c:showLegendKey val="0"/>
          <c:showVal val="1"/>
          <c:showCatName val="0"/>
          <c:showSerName val="0"/>
          <c:showPercent val="0"/>
          <c:showBubbleSize val="0"/>
        </c:dLbls>
        <c:gapWidth val="182"/>
        <c:axId val="1800450512"/>
        <c:axId val="1800455312"/>
      </c:barChart>
      <c:catAx>
        <c:axId val="180045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crossAx val="1800455312"/>
        <c:crosses val="autoZero"/>
        <c:auto val="1"/>
        <c:lblAlgn val="ctr"/>
        <c:lblOffset val="100"/>
        <c:noMultiLvlLbl val="0"/>
      </c:catAx>
      <c:valAx>
        <c:axId val="18004553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crossAx val="1800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BE5"/>
    </a:solidFill>
    <a:ln w="9525" cap="flat" cmpd="sng" algn="ctr">
      <a:solidFill>
        <a:schemeClr val="tx1">
          <a:lumMod val="15000"/>
          <a:lumOff val="85000"/>
        </a:schemeClr>
      </a:solidFill>
      <a:round/>
    </a:ln>
    <a:effectLst/>
  </c:spPr>
  <c:txPr>
    <a:bodyPr/>
    <a:lstStyle/>
    <a:p>
      <a:pPr>
        <a:defRPr>
          <a:solidFill>
            <a:srgbClr val="3C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26</xdr:col>
      <xdr:colOff>0</xdr:colOff>
      <xdr:row>5</xdr:row>
      <xdr:rowOff>9525</xdr:rowOff>
    </xdr:to>
    <xdr:sp macro="" textlink="">
      <xdr:nvSpPr>
        <xdr:cNvPr id="5" name="Rectangle 4">
          <a:extLst>
            <a:ext uri="{FF2B5EF4-FFF2-40B4-BE49-F238E27FC236}">
              <a16:creationId xmlns:a16="http://schemas.microsoft.com/office/drawing/2014/main" id="{BBF6A51D-25DC-CBBB-B09C-C00BCA8CF275}"/>
            </a:ext>
          </a:extLst>
        </xdr:cNvPr>
        <xdr:cNvSpPr/>
      </xdr:nvSpPr>
      <xdr:spPr>
        <a:xfrm>
          <a:off x="114300" y="66675"/>
          <a:ext cx="15240000" cy="762000"/>
        </a:xfrm>
        <a:prstGeom prst="rect">
          <a:avLst/>
        </a:prstGeom>
        <a:solidFill>
          <a:srgbClr val="3C0000"/>
        </a:solidFill>
        <a:ln>
          <a:solidFill>
            <a:srgbClr val="6600C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ln>
                <a:solidFill>
                  <a:schemeClr val="bg1"/>
                </a:solidFill>
              </a:ln>
              <a:solidFill>
                <a:schemeClr val="bg1"/>
              </a:solidFill>
            </a:rPr>
            <a:t>COFFEE</a:t>
          </a:r>
          <a:r>
            <a:rPr lang="en-US" sz="4400" baseline="0">
              <a:ln>
                <a:solidFill>
                  <a:schemeClr val="bg1"/>
                </a:solidFill>
              </a:ln>
              <a:solidFill>
                <a:schemeClr val="bg1"/>
              </a:solidFill>
            </a:rPr>
            <a:t> SALES DASHBOARD</a:t>
          </a:r>
          <a:endParaRPr lang="en-US" sz="4400">
            <a:ln>
              <a:solidFill>
                <a:schemeClr val="bg1"/>
              </a:solidFill>
            </a:ln>
            <a:solidFill>
              <a:schemeClr val="bg1"/>
            </a:solidFill>
          </a:endParaRPr>
        </a:p>
      </xdr:txBody>
    </xdr:sp>
    <xdr:clientData/>
  </xdr:twoCellAnchor>
  <xdr:twoCellAnchor>
    <xdr:from>
      <xdr:col>1</xdr:col>
      <xdr:colOff>4760</xdr:colOff>
      <xdr:row>16</xdr:row>
      <xdr:rowOff>1</xdr:rowOff>
    </xdr:from>
    <xdr:to>
      <xdr:col>14</xdr:col>
      <xdr:colOff>0</xdr:colOff>
      <xdr:row>41</xdr:row>
      <xdr:rowOff>1</xdr:rowOff>
    </xdr:to>
    <xdr:graphicFrame macro="">
      <xdr:nvGraphicFramePr>
        <xdr:cNvPr id="6" name="Chart 5">
          <a:extLst>
            <a:ext uri="{FF2B5EF4-FFF2-40B4-BE49-F238E27FC236}">
              <a16:creationId xmlns:a16="http://schemas.microsoft.com/office/drawing/2014/main" id="{BAEADF16-65E1-4D77-8783-36913B69C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5</xdr:row>
      <xdr:rowOff>47625</xdr:rowOff>
    </xdr:from>
    <xdr:to>
      <xdr:col>17</xdr:col>
      <xdr:colOff>600075</xdr:colOff>
      <xdr:row>14</xdr:row>
      <xdr:rowOff>180975</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5475E38B-C0A4-46B4-BAC8-72CC6E4D1C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5" y="866775"/>
              <a:ext cx="986790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10</xdr:row>
      <xdr:rowOff>1</xdr:rowOff>
    </xdr:from>
    <xdr:to>
      <xdr:col>26</xdr:col>
      <xdr:colOff>0</xdr:colOff>
      <xdr:row>15</xdr:row>
      <xdr:rowOff>1</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2AD6A69D-F734-4CC4-851D-62DA89A6506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39600" y="16383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142875</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981E2F97-2775-4E30-9304-593C0A50A28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1</xdr:rowOff>
    </xdr:from>
    <xdr:to>
      <xdr:col>22</xdr:col>
      <xdr:colOff>0</xdr:colOff>
      <xdr:row>15</xdr:row>
      <xdr:rowOff>1</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4FFCEE0C-6816-41C8-A8A7-243D6AAFC89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96500" y="16383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0</xdr:rowOff>
    </xdr:from>
    <xdr:to>
      <xdr:col>26</xdr:col>
      <xdr:colOff>0</xdr:colOff>
      <xdr:row>25</xdr:row>
      <xdr:rowOff>90488</xdr:rowOff>
    </xdr:to>
    <xdr:graphicFrame macro="">
      <xdr:nvGraphicFramePr>
        <xdr:cNvPr id="11" name="Chart 10">
          <a:extLst>
            <a:ext uri="{FF2B5EF4-FFF2-40B4-BE49-F238E27FC236}">
              <a16:creationId xmlns:a16="http://schemas.microsoft.com/office/drawing/2014/main" id="{69135F01-F33F-44D8-A2B0-9B40FF75E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26</xdr:row>
      <xdr:rowOff>0</xdr:rowOff>
    </xdr:from>
    <xdr:to>
      <xdr:col>26</xdr:col>
      <xdr:colOff>0</xdr:colOff>
      <xdr:row>41</xdr:row>
      <xdr:rowOff>0</xdr:rowOff>
    </xdr:to>
    <xdr:graphicFrame macro="">
      <xdr:nvGraphicFramePr>
        <xdr:cNvPr id="12" name="Chart 11">
          <a:extLst>
            <a:ext uri="{FF2B5EF4-FFF2-40B4-BE49-F238E27FC236}">
              <a16:creationId xmlns:a16="http://schemas.microsoft.com/office/drawing/2014/main" id="{AEA9641C-EABB-4E99-8369-E684828BA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ksander Gomez" refreshedDate="45530.034010763891" createdVersion="8" refreshedVersion="8" minRefreshableVersion="3" recordCount="1000" xr:uid="{1E88D2C7-4C5B-416E-B4F0-84203255F6C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74813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2B0896-C054-4620-920D-7E86964F3DC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1A44F-0A23-4486-968E-0CC307F2650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E0C10D-E7FA-4F3D-B832-522BC9CA44F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5">
    <chartFormat chart="15"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7ED493-6955-4D26-930C-C4D79FD9AEB9}" sourceName="Size">
  <pivotTables>
    <pivotTable tabId="18" name="TotalSales"/>
    <pivotTable tabId="19" name="TotalSales"/>
    <pivotTable tabId="20" name="TotalSales"/>
  </pivotTables>
  <data>
    <tabular pivotCacheId="4748131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D363468-A50E-49C7-8712-0B362F81DF47}" sourceName="Roast Type Name">
  <pivotTables>
    <pivotTable tabId="18" name="TotalSales"/>
    <pivotTable tabId="19" name="TotalSales"/>
    <pivotTable tabId="20" name="TotalSales"/>
  </pivotTables>
  <data>
    <tabular pivotCacheId="4748131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344FC14-E491-49A8-AF43-35817E24CE0E}" sourceName="Loyalty Card">
  <pivotTables>
    <pivotTable tabId="18" name="TotalSales"/>
    <pivotTable tabId="19" name="TotalSales"/>
    <pivotTable tabId="20" name="TotalSales"/>
  </pivotTables>
  <data>
    <tabular pivotCacheId="4748131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E2973F9-C47E-4AF4-B47C-8DFDED42B58A}" cache="Slicer_Size" caption="Size" columnCount="2" style="Purple Slicer" rowHeight="241300"/>
  <slicer name="Roast Type Name" xr10:uid="{6A44DCAE-6490-426C-A5EB-7F5BDD0E38B0}" cache="Slicer_Roast_Type_Name" caption="Roast Type Name" columnCount="3" style="Purple Slicer" rowHeight="241300"/>
  <slicer name="Loyalty Card" xr10:uid="{C615D081-FBFA-4148-804F-118A0DC4271E}"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356938-D0FE-470C-9F45-AA7850C7BCA2}" name="Orders" displayName="Orders" ref="A1:P1001" totalsRowShown="0" headerRowDxfId="22">
  <autoFilter ref="A1:P1001" xr:uid="{4C356938-D0FE-470C-9F45-AA7850C7BCA2}"/>
  <tableColumns count="16">
    <tableColumn id="1" xr3:uid="{E04FF9C8-54EC-4EA5-AF8E-28C43E153A5D}" name="Order ID" dataDxfId="21"/>
    <tableColumn id="2" xr3:uid="{72DF6501-EC67-4306-B69B-A125B4AA5217}" name="Order Date" dataDxfId="20"/>
    <tableColumn id="3" xr3:uid="{0AA3CE41-C6D5-4209-B5D1-A5865E964497}" name="Customer ID" dataDxfId="19"/>
    <tableColumn id="4" xr3:uid="{1906CA3C-6F11-4F6C-84C4-77180B79121F}" name="Product ID"/>
    <tableColumn id="5" xr3:uid="{8A137385-7A8B-4B00-A183-10874FD2BE63}" name="Quantity" dataDxfId="18"/>
    <tableColumn id="6" xr3:uid="{4992912D-3AB1-4F32-B1C2-1CD71FBD6FF0}" name="Customer Name" dataDxfId="17">
      <calculatedColumnFormula>_xlfn.XLOOKUP(C2,customers!$A$1:$A$1001,customers!$B$1:$B$1001,,0)</calculatedColumnFormula>
    </tableColumn>
    <tableColumn id="7" xr3:uid="{9C30435F-034A-49A5-8B5D-1C03A25401F5}" name="Email" dataDxfId="16">
      <calculatedColumnFormula>IF(_xlfn.XLOOKUP(C2,customers!$A$1:$A$1001,customers!$C$1:$C$1001,,0)=0,"",_xlfn.XLOOKUP(C2,customers!$A$1:$A$1001,customers!$C$1:$C$1001,,0))</calculatedColumnFormula>
    </tableColumn>
    <tableColumn id="8" xr3:uid="{750F3F3B-BC80-4E26-AF21-577A53B2F915}" name="Country" dataDxfId="15">
      <calculatedColumnFormula>_xlfn.XLOOKUP(C2,customers!$A$1:$A$1001,customers!$G$1:$G$1001,,0)</calculatedColumnFormula>
    </tableColumn>
    <tableColumn id="9" xr3:uid="{70A7D1AB-2660-41EB-A83C-7BE39C2D3A68}" name="Coffee Type">
      <calculatedColumnFormula>INDEX(products!$A$1:$G$49,MATCH(orders!$D2,products!$A$1:$A$49,0),MATCH(orders!I$1,products!$A$1:$G$1,0))</calculatedColumnFormula>
    </tableColumn>
    <tableColumn id="10" xr3:uid="{9B5602D0-010E-45DB-BDE0-0B80C94A1323}" name="Roast Type">
      <calculatedColumnFormula>INDEX(products!$A$1:$G$49,MATCH(orders!$D2,products!$A$1:$A$49,0),MATCH(orders!J$1,products!$A$1:$G$1,0))</calculatedColumnFormula>
    </tableColumn>
    <tableColumn id="11" xr3:uid="{090AF65D-BE9D-449A-A12A-D70254A7145F}" name="Size" dataDxfId="14">
      <calculatedColumnFormula>INDEX(products!$A$1:$G$49,MATCH(orders!$D2,products!$A$1:$A$49,0),MATCH(orders!K$1,products!$A$1:$G$1,0))</calculatedColumnFormula>
    </tableColumn>
    <tableColumn id="12" xr3:uid="{A096922D-E164-48DC-B16A-EA4D500883DF}" name="Unit Price" dataDxfId="13" dataCellStyle="Currency">
      <calculatedColumnFormula>INDEX(products!$A$1:$G$49,MATCH(orders!$D2,products!$A$1:$A$49,0),MATCH(orders!L$1,products!$A$1:$G$1,0))</calculatedColumnFormula>
    </tableColumn>
    <tableColumn id="13" xr3:uid="{EF9A3D56-CDBC-47EC-A61F-8F660496C011}" name="Sales" dataDxfId="12" dataCellStyle="Currency">
      <calculatedColumnFormula>L2*E2</calculatedColumnFormula>
    </tableColumn>
    <tableColumn id="14" xr3:uid="{D964AFC6-23C7-40D9-B476-809E64EB655B}" name="Coffee Type Name">
      <calculatedColumnFormula>IF(I2="Rob","Robusta", IF(I2="Exc","Excelsa", IF(I2="Ara","Arabica",IF(I2="Lib","Liberica",""))))</calculatedColumnFormula>
    </tableColumn>
    <tableColumn id="15" xr3:uid="{873A4606-8D07-48A3-8C22-B5BBA84F1BD2}" name="Roast Type Name">
      <calculatedColumnFormula>IF(J2="M","Medium", IF(J2="D","Dark", IF(J2="L","Light","")))</calculatedColumnFormula>
    </tableColumn>
    <tableColumn id="16" xr3:uid="{E1CF75ED-0E65-478C-BC75-F3AB3CCF008D}" name="Loyalty Card" dataDxfId="11">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1E7663-DFFD-40EF-A6EE-96D0C80F5FC3}" name="Table2" displayName="Table2" ref="A1:I1001" totalsRowShown="0" headerRowDxfId="1" dataDxfId="2">
  <autoFilter ref="A1:I1001" xr:uid="{991E7663-DFFD-40EF-A6EE-96D0C80F5FC3}"/>
  <tableColumns count="9">
    <tableColumn id="1" xr3:uid="{4F53BB9B-8838-4E29-9EB4-56CFD7BCAC14}" name="Customer ID" dataDxfId="10"/>
    <tableColumn id="2" xr3:uid="{BCFDC3F5-4EC6-4E37-881D-4C7E21C280C5}" name="Customer Name" dataDxfId="9"/>
    <tableColumn id="3" xr3:uid="{4678608C-01B1-4B3E-8772-A4BED53A3EFD}" name="Email" dataDxfId="8"/>
    <tableColumn id="4" xr3:uid="{325176EE-01ED-4176-A453-E41F0BA73D15}" name="Phone Number" dataDxfId="7"/>
    <tableColumn id="5" xr3:uid="{24E9311A-774C-40E5-8198-5713E9CD7091}" name="Address Line 1" dataDxfId="6"/>
    <tableColumn id="6" xr3:uid="{59CF89F6-7F15-4F49-B442-5C5733585871}" name="City" dataDxfId="5"/>
    <tableColumn id="7" xr3:uid="{462EED8B-4A1C-43F0-A67E-7F3E130B3F62}" name="Country" dataDxfId="4"/>
    <tableColumn id="8" xr3:uid="{918E7300-5706-494A-A1D0-D7BE3016213E}" name="Postcode" dataDxfId="3"/>
    <tableColumn id="9" xr3:uid="{0645228C-DF21-40ED-8E7F-9693E3EDB904}"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019D2A-86CE-4628-BCFE-33119A1A5619}" name="Table3" displayName="Table3" ref="A1:G49" totalsRowShown="0">
  <autoFilter ref="A1:G49" xr:uid="{1C019D2A-86CE-4628-BCFE-33119A1A5619}"/>
  <tableColumns count="7">
    <tableColumn id="1" xr3:uid="{567A6499-CBE3-479B-AF86-47161E228B94}" name="Product ID"/>
    <tableColumn id="2" xr3:uid="{2ADFED14-B528-43B6-A09E-928333057DB4}" name="Coffee Type"/>
    <tableColumn id="3" xr3:uid="{A0909C30-442F-4FAD-A3F6-39BF4946CBC3}" name="Roast Type"/>
    <tableColumn id="4" xr3:uid="{4BE5AD9D-B4C3-4039-AB70-7E847B4AC6AF}" name="Size" dataDxfId="0"/>
    <tableColumn id="5" xr3:uid="{88E39170-D892-447D-9D85-FF6A952E7246}" name="Unit Price"/>
    <tableColumn id="6" xr3:uid="{605D596E-AAFD-4EAC-87B7-E045A9E19C18}" name="Price per 100g"/>
    <tableColumn id="7" xr3:uid="{3A55791E-EEB8-40C8-9BA0-BA135129F0DA}"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F0CCF2-938C-4B9D-B377-D495C871658C}" sourceName="Order Date">
  <pivotTables>
    <pivotTable tabId="18" name="TotalSales"/>
    <pivotTable tabId="19" name="TotalSales"/>
    <pivotTable tabId="20" name="TotalSales"/>
  </pivotTables>
  <state minimalRefreshVersion="6" lastRefreshVersion="6" pivotCacheId="4748131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682E6B5-A6A6-4BD0-AA46-88481F3E89C1}"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50054-A929-4E81-9A30-8609B6748437}">
  <dimension ref="A3:F48"/>
  <sheetViews>
    <sheetView workbookViewId="0">
      <selection activeCell="E2" sqref="E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6202</v>
      </c>
      <c r="C3" s="7" t="s">
        <v>6196</v>
      </c>
    </row>
    <row r="4" spans="1:6" x14ac:dyDescent="0.25">
      <c r="A4" s="7" t="s">
        <v>6219</v>
      </c>
      <c r="B4" s="7" t="s">
        <v>6220</v>
      </c>
      <c r="C4" t="s">
        <v>6198</v>
      </c>
      <c r="D4" t="s">
        <v>6199</v>
      </c>
      <c r="E4" t="s">
        <v>6200</v>
      </c>
      <c r="F4" t="s">
        <v>6201</v>
      </c>
    </row>
    <row r="5" spans="1:6" x14ac:dyDescent="0.25">
      <c r="A5" t="s">
        <v>6203</v>
      </c>
      <c r="B5" t="s">
        <v>6207</v>
      </c>
      <c r="C5" s="8">
        <v>186.85499999999999</v>
      </c>
      <c r="D5" s="8">
        <v>305.97000000000003</v>
      </c>
      <c r="E5" s="8">
        <v>213.15999999999997</v>
      </c>
      <c r="F5" s="8">
        <v>123</v>
      </c>
    </row>
    <row r="6" spans="1:6" x14ac:dyDescent="0.25">
      <c r="B6" t="s">
        <v>6208</v>
      </c>
      <c r="C6" s="8">
        <v>251.96499999999997</v>
      </c>
      <c r="D6" s="8">
        <v>129.46</v>
      </c>
      <c r="E6" s="8">
        <v>434.03999999999996</v>
      </c>
      <c r="F6" s="8">
        <v>171.93999999999997</v>
      </c>
    </row>
    <row r="7" spans="1:6" x14ac:dyDescent="0.25">
      <c r="B7" t="s">
        <v>6209</v>
      </c>
      <c r="C7" s="8">
        <v>224.94499999999999</v>
      </c>
      <c r="D7" s="8">
        <v>349.12</v>
      </c>
      <c r="E7" s="8">
        <v>321.04000000000002</v>
      </c>
      <c r="F7" s="8">
        <v>126.035</v>
      </c>
    </row>
    <row r="8" spans="1:6" x14ac:dyDescent="0.25">
      <c r="B8" t="s">
        <v>6210</v>
      </c>
      <c r="C8" s="8">
        <v>307.12</v>
      </c>
      <c r="D8" s="8">
        <v>681.07499999999993</v>
      </c>
      <c r="E8" s="8">
        <v>533.70499999999993</v>
      </c>
      <c r="F8" s="8">
        <v>158.85</v>
      </c>
    </row>
    <row r="9" spans="1:6" x14ac:dyDescent="0.25">
      <c r="B9" t="s">
        <v>6211</v>
      </c>
      <c r="C9" s="8">
        <v>53.664999999999992</v>
      </c>
      <c r="D9" s="8">
        <v>83.025000000000006</v>
      </c>
      <c r="E9" s="8">
        <v>193.83499999999998</v>
      </c>
      <c r="F9" s="8">
        <v>68.039999999999992</v>
      </c>
    </row>
    <row r="10" spans="1:6" x14ac:dyDescent="0.25">
      <c r="B10" t="s">
        <v>6212</v>
      </c>
      <c r="C10" s="8">
        <v>163.01999999999998</v>
      </c>
      <c r="D10" s="8">
        <v>678.3599999999999</v>
      </c>
      <c r="E10" s="8">
        <v>171.04500000000002</v>
      </c>
      <c r="F10" s="8">
        <v>372.255</v>
      </c>
    </row>
    <row r="11" spans="1:6" x14ac:dyDescent="0.25">
      <c r="B11" t="s">
        <v>6213</v>
      </c>
      <c r="C11" s="8">
        <v>345.02</v>
      </c>
      <c r="D11" s="8">
        <v>273.86999999999995</v>
      </c>
      <c r="E11" s="8">
        <v>184.12999999999997</v>
      </c>
      <c r="F11" s="8">
        <v>201.11499999999998</v>
      </c>
    </row>
    <row r="12" spans="1:6" x14ac:dyDescent="0.25">
      <c r="B12" t="s">
        <v>6214</v>
      </c>
      <c r="C12" s="8">
        <v>334.89</v>
      </c>
      <c r="D12" s="8">
        <v>70.95</v>
      </c>
      <c r="E12" s="8">
        <v>134.23000000000002</v>
      </c>
      <c r="F12" s="8">
        <v>166.27499999999998</v>
      </c>
    </row>
    <row r="13" spans="1:6" x14ac:dyDescent="0.25">
      <c r="B13" t="s">
        <v>6215</v>
      </c>
      <c r="C13" s="8">
        <v>178.70999999999998</v>
      </c>
      <c r="D13" s="8">
        <v>166.1</v>
      </c>
      <c r="E13" s="8">
        <v>439.30999999999995</v>
      </c>
      <c r="F13" s="8">
        <v>492.9</v>
      </c>
    </row>
    <row r="14" spans="1:6" x14ac:dyDescent="0.25">
      <c r="B14" t="s">
        <v>6216</v>
      </c>
      <c r="C14" s="8">
        <v>301.98500000000001</v>
      </c>
      <c r="D14" s="8">
        <v>153.76499999999999</v>
      </c>
      <c r="E14" s="8">
        <v>215.55499999999998</v>
      </c>
      <c r="F14" s="8">
        <v>213.66499999999999</v>
      </c>
    </row>
    <row r="15" spans="1:6" x14ac:dyDescent="0.25">
      <c r="B15" t="s">
        <v>6217</v>
      </c>
      <c r="C15" s="8">
        <v>312.83499999999998</v>
      </c>
      <c r="D15" s="8">
        <v>63.249999999999993</v>
      </c>
      <c r="E15" s="8">
        <v>350.89500000000004</v>
      </c>
      <c r="F15" s="8">
        <v>96.405000000000001</v>
      </c>
    </row>
    <row r="16" spans="1:6" x14ac:dyDescent="0.25">
      <c r="B16" t="s">
        <v>6218</v>
      </c>
      <c r="C16" s="8">
        <v>265.62</v>
      </c>
      <c r="D16" s="8">
        <v>526.51499999999987</v>
      </c>
      <c r="E16" s="8">
        <v>187.06</v>
      </c>
      <c r="F16" s="8">
        <v>210.58999999999997</v>
      </c>
    </row>
    <row r="17" spans="1:6" x14ac:dyDescent="0.25">
      <c r="A17" t="s">
        <v>6204</v>
      </c>
      <c r="B17" t="s">
        <v>6207</v>
      </c>
      <c r="C17" s="8">
        <v>47.25</v>
      </c>
      <c r="D17" s="8">
        <v>65.805000000000007</v>
      </c>
      <c r="E17" s="8">
        <v>274.67500000000001</v>
      </c>
      <c r="F17" s="8">
        <v>179.22</v>
      </c>
    </row>
    <row r="18" spans="1:6" x14ac:dyDescent="0.25">
      <c r="B18" t="s">
        <v>6208</v>
      </c>
      <c r="C18" s="8">
        <v>745.44999999999993</v>
      </c>
      <c r="D18" s="8">
        <v>428.88499999999999</v>
      </c>
      <c r="E18" s="8">
        <v>194.17499999999998</v>
      </c>
      <c r="F18" s="8">
        <v>429.82999999999993</v>
      </c>
    </row>
    <row r="19" spans="1:6" x14ac:dyDescent="0.25">
      <c r="B19" t="s">
        <v>6209</v>
      </c>
      <c r="C19" s="8">
        <v>130.47</v>
      </c>
      <c r="D19" s="8">
        <v>271.48500000000001</v>
      </c>
      <c r="E19" s="8">
        <v>281.20499999999998</v>
      </c>
      <c r="F19" s="8">
        <v>231.63000000000002</v>
      </c>
    </row>
    <row r="20" spans="1:6" x14ac:dyDescent="0.25">
      <c r="B20" t="s">
        <v>6210</v>
      </c>
      <c r="C20" s="8">
        <v>27</v>
      </c>
      <c r="D20" s="8">
        <v>347.26</v>
      </c>
      <c r="E20" s="8">
        <v>147.51</v>
      </c>
      <c r="F20" s="8">
        <v>240.04</v>
      </c>
    </row>
    <row r="21" spans="1:6" x14ac:dyDescent="0.25">
      <c r="B21" t="s">
        <v>6211</v>
      </c>
      <c r="C21" s="8">
        <v>255.11499999999995</v>
      </c>
      <c r="D21" s="8">
        <v>541.73</v>
      </c>
      <c r="E21" s="8">
        <v>83.43</v>
      </c>
      <c r="F21" s="8">
        <v>59.079999999999991</v>
      </c>
    </row>
    <row r="22" spans="1:6" x14ac:dyDescent="0.25">
      <c r="B22" t="s">
        <v>6212</v>
      </c>
      <c r="C22" s="8">
        <v>584.78999999999985</v>
      </c>
      <c r="D22" s="8">
        <v>357.42999999999995</v>
      </c>
      <c r="E22" s="8">
        <v>355.34</v>
      </c>
      <c r="F22" s="8">
        <v>140.88</v>
      </c>
    </row>
    <row r="23" spans="1:6" x14ac:dyDescent="0.25">
      <c r="B23" t="s">
        <v>6213</v>
      </c>
      <c r="C23" s="8">
        <v>430.62</v>
      </c>
      <c r="D23" s="8">
        <v>227.42500000000001</v>
      </c>
      <c r="E23" s="8">
        <v>236.315</v>
      </c>
      <c r="F23" s="8">
        <v>414.58499999999992</v>
      </c>
    </row>
    <row r="24" spans="1:6" x14ac:dyDescent="0.25">
      <c r="B24" t="s">
        <v>6214</v>
      </c>
      <c r="C24" s="8">
        <v>22.5</v>
      </c>
      <c r="D24" s="8">
        <v>77.72</v>
      </c>
      <c r="E24" s="8">
        <v>60.5</v>
      </c>
      <c r="F24" s="8">
        <v>139.67999999999998</v>
      </c>
    </row>
    <row r="25" spans="1:6" x14ac:dyDescent="0.25">
      <c r="B25" t="s">
        <v>6215</v>
      </c>
      <c r="C25" s="8">
        <v>126.14999999999999</v>
      </c>
      <c r="D25" s="8">
        <v>195.11</v>
      </c>
      <c r="E25" s="8">
        <v>89.13</v>
      </c>
      <c r="F25" s="8">
        <v>302.65999999999997</v>
      </c>
    </row>
    <row r="26" spans="1:6" x14ac:dyDescent="0.25">
      <c r="B26" t="s">
        <v>6216</v>
      </c>
      <c r="C26" s="8">
        <v>376.03</v>
      </c>
      <c r="D26" s="8">
        <v>523.24</v>
      </c>
      <c r="E26" s="8">
        <v>440.96499999999997</v>
      </c>
      <c r="F26" s="8">
        <v>174.46999999999997</v>
      </c>
    </row>
    <row r="27" spans="1:6" x14ac:dyDescent="0.25">
      <c r="B27" t="s">
        <v>6217</v>
      </c>
      <c r="C27" s="8">
        <v>515.17999999999995</v>
      </c>
      <c r="D27" s="8">
        <v>142.56</v>
      </c>
      <c r="E27" s="8">
        <v>347.03999999999996</v>
      </c>
      <c r="F27" s="8">
        <v>104.08499999999999</v>
      </c>
    </row>
    <row r="28" spans="1:6" x14ac:dyDescent="0.25">
      <c r="B28" t="s">
        <v>6218</v>
      </c>
      <c r="C28" s="8">
        <v>95.859999999999985</v>
      </c>
      <c r="D28" s="8">
        <v>484.76</v>
      </c>
      <c r="E28" s="8">
        <v>94.17</v>
      </c>
      <c r="F28" s="8">
        <v>77.10499999999999</v>
      </c>
    </row>
    <row r="29" spans="1:6" x14ac:dyDescent="0.25">
      <c r="A29" t="s">
        <v>6205</v>
      </c>
      <c r="B29" t="s">
        <v>6207</v>
      </c>
      <c r="C29" s="8">
        <v>258.34500000000003</v>
      </c>
      <c r="D29" s="8">
        <v>139.625</v>
      </c>
      <c r="E29" s="8">
        <v>279.52000000000004</v>
      </c>
      <c r="F29" s="8">
        <v>160.19499999999999</v>
      </c>
    </row>
    <row r="30" spans="1:6" x14ac:dyDescent="0.25">
      <c r="B30" t="s">
        <v>6208</v>
      </c>
      <c r="C30" s="8">
        <v>342.2</v>
      </c>
      <c r="D30" s="8">
        <v>284.24999999999994</v>
      </c>
      <c r="E30" s="8">
        <v>251.83</v>
      </c>
      <c r="F30" s="8">
        <v>80.550000000000011</v>
      </c>
    </row>
    <row r="31" spans="1:6" x14ac:dyDescent="0.25">
      <c r="B31" t="s">
        <v>6209</v>
      </c>
      <c r="C31" s="8">
        <v>418.30499999999989</v>
      </c>
      <c r="D31" s="8">
        <v>468.125</v>
      </c>
      <c r="E31" s="8">
        <v>405.05500000000006</v>
      </c>
      <c r="F31" s="8">
        <v>253.15499999999997</v>
      </c>
    </row>
    <row r="32" spans="1:6" x14ac:dyDescent="0.25">
      <c r="B32" t="s">
        <v>6210</v>
      </c>
      <c r="C32" s="8">
        <v>102.32999999999998</v>
      </c>
      <c r="D32" s="8">
        <v>242.14000000000001</v>
      </c>
      <c r="E32" s="8">
        <v>554.875</v>
      </c>
      <c r="F32" s="8">
        <v>106.23999999999998</v>
      </c>
    </row>
    <row r="33" spans="1:6" x14ac:dyDescent="0.25">
      <c r="B33" t="s">
        <v>6211</v>
      </c>
      <c r="C33" s="8">
        <v>234.71999999999997</v>
      </c>
      <c r="D33" s="8">
        <v>133.08000000000001</v>
      </c>
      <c r="E33" s="8">
        <v>267.2</v>
      </c>
      <c r="F33" s="8">
        <v>272.68999999999994</v>
      </c>
    </row>
    <row r="34" spans="1:6" x14ac:dyDescent="0.25">
      <c r="B34" t="s">
        <v>6212</v>
      </c>
      <c r="C34" s="8">
        <v>430.39</v>
      </c>
      <c r="D34" s="8">
        <v>136.20500000000001</v>
      </c>
      <c r="E34" s="8">
        <v>209.6</v>
      </c>
      <c r="F34" s="8">
        <v>88.334999999999994</v>
      </c>
    </row>
    <row r="35" spans="1:6" x14ac:dyDescent="0.25">
      <c r="B35" t="s">
        <v>6213</v>
      </c>
      <c r="C35" s="8">
        <v>109.005</v>
      </c>
      <c r="D35" s="8">
        <v>393.57499999999999</v>
      </c>
      <c r="E35" s="8">
        <v>61.034999999999997</v>
      </c>
      <c r="F35" s="8">
        <v>199.48999999999998</v>
      </c>
    </row>
    <row r="36" spans="1:6" x14ac:dyDescent="0.25">
      <c r="B36" t="s">
        <v>6214</v>
      </c>
      <c r="C36" s="8">
        <v>287.52499999999998</v>
      </c>
      <c r="D36" s="8">
        <v>288.67</v>
      </c>
      <c r="E36" s="8">
        <v>125.58</v>
      </c>
      <c r="F36" s="8">
        <v>374.13499999999999</v>
      </c>
    </row>
    <row r="37" spans="1:6" x14ac:dyDescent="0.25">
      <c r="B37" t="s">
        <v>6215</v>
      </c>
      <c r="C37" s="8">
        <v>840.92999999999984</v>
      </c>
      <c r="D37" s="8">
        <v>409.875</v>
      </c>
      <c r="E37" s="8">
        <v>171.32999999999998</v>
      </c>
      <c r="F37" s="8">
        <v>221.43999999999997</v>
      </c>
    </row>
    <row r="38" spans="1:6" x14ac:dyDescent="0.25">
      <c r="B38" t="s">
        <v>6216</v>
      </c>
      <c r="C38" s="8">
        <v>299.07</v>
      </c>
      <c r="D38" s="8">
        <v>260.32499999999999</v>
      </c>
      <c r="E38" s="8">
        <v>584.64</v>
      </c>
      <c r="F38" s="8">
        <v>256.36500000000001</v>
      </c>
    </row>
    <row r="39" spans="1:6" x14ac:dyDescent="0.25">
      <c r="B39" t="s">
        <v>6217</v>
      </c>
      <c r="C39" s="8">
        <v>323.32499999999999</v>
      </c>
      <c r="D39" s="8">
        <v>565.57000000000005</v>
      </c>
      <c r="E39" s="8">
        <v>537.80999999999995</v>
      </c>
      <c r="F39" s="8">
        <v>189.47499999999999</v>
      </c>
    </row>
    <row r="40" spans="1:6" x14ac:dyDescent="0.25">
      <c r="B40" t="s">
        <v>6218</v>
      </c>
      <c r="C40" s="8">
        <v>399.48499999999996</v>
      </c>
      <c r="D40" s="8">
        <v>148.19999999999999</v>
      </c>
      <c r="E40" s="8">
        <v>388.21999999999997</v>
      </c>
      <c r="F40" s="8">
        <v>212.07499999999999</v>
      </c>
    </row>
    <row r="41" spans="1:6" x14ac:dyDescent="0.25">
      <c r="A41" t="s">
        <v>6206</v>
      </c>
      <c r="B41" t="s">
        <v>6207</v>
      </c>
      <c r="C41" s="8">
        <v>112.69499999999999</v>
      </c>
      <c r="D41" s="8">
        <v>166.32</v>
      </c>
      <c r="E41" s="8">
        <v>843.71499999999992</v>
      </c>
      <c r="F41" s="8">
        <v>146.685</v>
      </c>
    </row>
    <row r="42" spans="1:6" x14ac:dyDescent="0.25">
      <c r="B42" t="s">
        <v>6208</v>
      </c>
      <c r="C42" s="8">
        <v>114.87999999999998</v>
      </c>
      <c r="D42" s="8">
        <v>133.815</v>
      </c>
      <c r="E42" s="8">
        <v>91.175000000000011</v>
      </c>
      <c r="F42" s="8">
        <v>53.759999999999991</v>
      </c>
    </row>
    <row r="43" spans="1:6" x14ac:dyDescent="0.25">
      <c r="B43" t="s">
        <v>6209</v>
      </c>
      <c r="C43" s="8">
        <v>277.76</v>
      </c>
      <c r="D43" s="8">
        <v>175.41</v>
      </c>
      <c r="E43" s="8">
        <v>462.50999999999993</v>
      </c>
      <c r="F43" s="8">
        <v>399.52499999999998</v>
      </c>
    </row>
    <row r="44" spans="1:6" x14ac:dyDescent="0.25">
      <c r="B44" t="s">
        <v>6210</v>
      </c>
      <c r="C44" s="8">
        <v>197.89499999999998</v>
      </c>
      <c r="D44" s="8">
        <v>289.755</v>
      </c>
      <c r="E44" s="8">
        <v>88.545000000000002</v>
      </c>
      <c r="F44" s="8">
        <v>200.25499999999997</v>
      </c>
    </row>
    <row r="45" spans="1:6" x14ac:dyDescent="0.25">
      <c r="B45" t="s">
        <v>6211</v>
      </c>
      <c r="C45" s="8">
        <v>193.11499999999998</v>
      </c>
      <c r="D45" s="8">
        <v>212.49499999999998</v>
      </c>
      <c r="E45" s="8">
        <v>292.29000000000002</v>
      </c>
      <c r="F45" s="8">
        <v>304.46999999999997</v>
      </c>
    </row>
    <row r="46" spans="1:6" x14ac:dyDescent="0.25">
      <c r="B46" t="s">
        <v>6212</v>
      </c>
      <c r="C46" s="8">
        <v>179.79</v>
      </c>
      <c r="D46" s="8">
        <v>426.2</v>
      </c>
      <c r="E46" s="8">
        <v>170.08999999999997</v>
      </c>
      <c r="F46" s="8">
        <v>379.31</v>
      </c>
    </row>
    <row r="47" spans="1:6" x14ac:dyDescent="0.25">
      <c r="B47" t="s">
        <v>6213</v>
      </c>
      <c r="C47" s="8">
        <v>247.28999999999996</v>
      </c>
      <c r="D47" s="8">
        <v>246.685</v>
      </c>
      <c r="E47" s="8">
        <v>271.05499999999995</v>
      </c>
      <c r="F47" s="8">
        <v>141.69999999999999</v>
      </c>
    </row>
    <row r="48" spans="1:6" x14ac:dyDescent="0.25">
      <c r="B48" t="s">
        <v>6214</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C7B6C-6894-408B-877D-EEAB0CB001AF}">
  <dimension ref="A3:B6"/>
  <sheetViews>
    <sheetView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6202</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05EBF-5D8F-4DA5-AB97-749AEE756430}">
  <dimension ref="A3:B8"/>
  <sheetViews>
    <sheetView workbookViewId="0">
      <selection activeCell="B8" sqref="B8"/>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6202</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5CD36-E90B-4301-AAB0-EEC47EB9FDC0}">
  <dimension ref="A1:A16"/>
  <sheetViews>
    <sheetView showGridLines="0" workbookViewId="0">
      <selection activeCell="AH17" sqref="AH17"/>
    </sheetView>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6" ht="5.0999999999999996" customHeight="1" x14ac:dyDescent="0.25"/>
    <row r="1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E20" sqref="E20"/>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57031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 IF(I2="Exc","Excelsa", IF(I2="Ara","Arabica",IF(I2="Lib","Liberica",""))))</f>
        <v>Robusta</v>
      </c>
      <c r="O2" t="str">
        <f>IF(J2="M","Medium", IF(J2="D","Dark", IF(J2="L","Light","")))</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 IF(I3="Exc","Excelsa", IF(I3="Ara","Arabica",IF(I3="Lib","Liberica",""))))</f>
        <v>Excelsa</v>
      </c>
      <c r="O3" t="str">
        <f t="shared" ref="O3:O66" si="2">IF(J3="M","Medium", IF(J3="D","Dark", IF(J3="L","Light","")))</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IF(I67="Exc","Excelsa", IF(I67="Ara","Arabica",IF(I67="Lib","Liberica",""))))</f>
        <v>Robusta</v>
      </c>
      <c r="O67" t="str">
        <f t="shared" ref="O67:O130" si="5">IF(J67="M","Medium", IF(J67="D","Dark", IF(J67="L","Light","")))</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IF(I131="Exc","Excelsa", IF(I131="Ara","Arabica",IF(I131="Lib","Liberica",""))))</f>
        <v>Excelsa</v>
      </c>
      <c r="O131" t="str">
        <f t="shared" ref="O131:O194" si="8">IF(J131="M","Medium", IF(J131="D","Dark", IF(J131="L","Light","")))</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IF(I195="Exc","Excelsa", IF(I195="Ara","Arabica",IF(I195="Lib","Liberica",""))))</f>
        <v>Excelsa</v>
      </c>
      <c r="O195" t="str">
        <f t="shared" ref="O195:O258" si="11">IF(J195="M","Medium", IF(J195="D","Dark", IF(J195="L","Light","")))</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IF(I259="Exc","Excelsa", IF(I259="Ara","Arabica",IF(I259="Lib","Liberica",""))))</f>
        <v>Excelsa</v>
      </c>
      <c r="O259" t="str">
        <f t="shared" ref="O259:O322" si="14">IF(J259="M","Medium", IF(J259="D","Dark", IF(J259="L","Light","")))</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IF(I323="Exc","Excelsa", IF(I323="Ara","Arabica",IF(I323="Lib","Liberica",""))))</f>
        <v>Arabica</v>
      </c>
      <c r="O323" t="str">
        <f t="shared" ref="O323:O386" si="17">IF(J323="M","Medium", IF(J323="D","Dark", IF(J323="L","Light","")))</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IF(I387="Exc","Excelsa", IF(I387="Ara","Arabica",IF(I387="Lib","Liberica",""))))</f>
        <v>Liberica</v>
      </c>
      <c r="O387" t="str">
        <f t="shared" ref="O387:O450" si="20">IF(J387="M","Medium", IF(J387="D","Dark", IF(J387="L","Light","")))</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IF(I451="Exc","Excelsa", IF(I451="Ara","Arabica",IF(I451="Lib","Liberica",""))))</f>
        <v>Robusta</v>
      </c>
      <c r="O451" t="str">
        <f t="shared" ref="O451:O514" si="23">IF(J451="M","Medium", IF(J451="D","Dark", IF(J451="L","Light","")))</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IF(I515="Exc","Excelsa", IF(I515="Ara","Arabica",IF(I515="Lib","Liberica",""))))</f>
        <v>Liberica</v>
      </c>
      <c r="O515" t="str">
        <f t="shared" ref="O515:O578" si="26">IF(J515="M","Medium", IF(J515="D","Dark", IF(J515="L","Light","")))</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IF(I579="Exc","Excelsa", IF(I579="Ara","Arabica",IF(I579="Lib","Liberica",""))))</f>
        <v>Liberica</v>
      </c>
      <c r="O579" t="str">
        <f t="shared" ref="O579:O642" si="29">IF(J579="M","Medium", IF(J579="D","Dark", IF(J579="L","Light","")))</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IF(I643="Exc","Excelsa", IF(I643="Ara","Arabica",IF(I643="Lib","Liberica",""))))</f>
        <v>Robusta</v>
      </c>
      <c r="O643" t="str">
        <f t="shared" ref="O643:O706" si="32">IF(J643="M","Medium", IF(J643="D","Dark", IF(J643="L","Light","")))</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IF(I707="Exc","Excelsa", IF(I707="Ara","Arabica",IF(I707="Lib","Liberica",""))))</f>
        <v>Excelsa</v>
      </c>
      <c r="O707" t="str">
        <f t="shared" ref="O707:O770" si="35">IF(J707="M","Medium", IF(J707="D","Dark", IF(J707="L","Light","")))</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IF(I771="Exc","Excelsa", IF(I771="Ara","Arabica",IF(I771="Lib","Liberica",""))))</f>
        <v>Robusta</v>
      </c>
      <c r="O771" t="str">
        <f t="shared" ref="O771:O834" si="38">IF(J771="M","Medium", IF(J771="D","Dark", IF(J771="L","Light","")))</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IF(I835="Exc","Excelsa", IF(I835="Ara","Arabica",IF(I835="Lib","Liberica",""))))</f>
        <v>Robusta</v>
      </c>
      <c r="O835" t="str">
        <f t="shared" ref="O835:O898" si="41">IF(J835="M","Medium", IF(J835="D","Dark", IF(J835="L","Light","")))</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IF(I899="Exc","Excelsa", IF(I899="Ara","Arabica",IF(I899="Lib","Liberica",""))))</f>
        <v>Excelsa</v>
      </c>
      <c r="O899" t="str">
        <f t="shared" ref="O899:O962" si="44">IF(J899="M","Medium", IF(J899="D","Dark", IF(J899="L","Light","")))</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IF(I963="Exc","Excelsa", IF(I963="Ara","Arabica",IF(I963="Lib","Liberica",""))))</f>
        <v>Arabica</v>
      </c>
      <c r="O963" t="str">
        <f t="shared" ref="O963:O1001" si="47">IF(J963="M","Medium", IF(J963="D","Dark", IF(J963="L","Light","")))</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CountryBarChartWS</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Aleksander Gomez</cp:lastModifiedBy>
  <cp:revision/>
  <dcterms:created xsi:type="dcterms:W3CDTF">2022-11-26T09:51:45Z</dcterms:created>
  <dcterms:modified xsi:type="dcterms:W3CDTF">2024-08-27T03:34:22Z</dcterms:modified>
  <cp:category/>
  <cp:contentStatus/>
</cp:coreProperties>
</file>