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Gutkowski\Desktop\Praktyki\"/>
    </mc:Choice>
  </mc:AlternateContent>
  <xr:revisionPtr revIDLastSave="0" documentId="13_ncr:1_{F5C418BB-5EC8-423D-99D2-4144D38198E1}" xr6:coauthVersionLast="47" xr6:coauthVersionMax="47" xr10:uidLastSave="{00000000-0000-0000-0000-000000000000}"/>
  <bookViews>
    <workbookView xWindow="-120" yWindow="-120" windowWidth="20730" windowHeight="11160" xr2:uid="{EC524214-E301-4B45-A118-1E1617E64F6A}"/>
  </bookViews>
  <sheets>
    <sheet name="Wzór" sheetId="1" r:id="rId1"/>
    <sheet name="Wykresy" sheetId="3" r:id="rId2"/>
    <sheet name="Wzór - ogólniejszy" sheetId="4" r:id="rId3"/>
    <sheet name="Wzór - ogólniejszy wykresy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B13" i="4"/>
  <c r="G2" i="4"/>
  <c r="F2" i="4"/>
  <c r="E2" i="4"/>
  <c r="C3" i="4"/>
  <c r="C4" i="4"/>
  <c r="C5" i="4"/>
  <c r="C6" i="4"/>
  <c r="C7" i="4"/>
  <c r="C8" i="4"/>
  <c r="C9" i="4"/>
  <c r="C10" i="4"/>
  <c r="C11" i="4"/>
  <c r="C12" i="4"/>
  <c r="C2" i="4"/>
  <c r="B26" i="4"/>
  <c r="F22" i="4" s="1"/>
  <c r="D150" i="1"/>
  <c r="F142" i="1"/>
  <c r="F139" i="1"/>
  <c r="D141" i="1"/>
  <c r="D139" i="1"/>
  <c r="B146" i="1"/>
  <c r="B136" i="1"/>
  <c r="B135" i="1"/>
  <c r="C133" i="1"/>
  <c r="D133" i="1"/>
  <c r="E133" i="1"/>
  <c r="G133" i="1"/>
  <c r="B133" i="1"/>
  <c r="C132" i="1"/>
  <c r="D132" i="1"/>
  <c r="E132" i="1"/>
  <c r="F132" i="1"/>
  <c r="G132" i="1"/>
  <c r="B132" i="1"/>
  <c r="C123" i="1"/>
  <c r="D123" i="1"/>
  <c r="E123" i="1"/>
  <c r="F123" i="1"/>
  <c r="G123" i="1"/>
  <c r="B123" i="1"/>
  <c r="C115" i="1"/>
  <c r="D115" i="1"/>
  <c r="E115" i="1"/>
  <c r="F115" i="1"/>
  <c r="G115" i="1"/>
  <c r="B115" i="1"/>
  <c r="C114" i="1"/>
  <c r="D114" i="1"/>
  <c r="E114" i="1"/>
  <c r="F114" i="1"/>
  <c r="G114" i="1"/>
  <c r="B114" i="1"/>
  <c r="C108" i="1"/>
  <c r="D108" i="1"/>
  <c r="E108" i="1"/>
  <c r="F108" i="1"/>
  <c r="G108" i="1"/>
  <c r="B108" i="1"/>
  <c r="G117" i="1"/>
  <c r="G118" i="1"/>
  <c r="G119" i="1"/>
  <c r="G120" i="1"/>
  <c r="G121" i="1"/>
  <c r="G122" i="1"/>
  <c r="G125" i="1"/>
  <c r="G126" i="1"/>
  <c r="G127" i="1"/>
  <c r="G128" i="1"/>
  <c r="G129" i="1"/>
  <c r="G130" i="1"/>
  <c r="G131" i="1"/>
  <c r="F117" i="1"/>
  <c r="F118" i="1"/>
  <c r="F119" i="1"/>
  <c r="F120" i="1"/>
  <c r="F121" i="1"/>
  <c r="F122" i="1"/>
  <c r="F125" i="1"/>
  <c r="F126" i="1"/>
  <c r="F127" i="1"/>
  <c r="F128" i="1"/>
  <c r="F129" i="1"/>
  <c r="F130" i="1"/>
  <c r="F131" i="1"/>
  <c r="E117" i="1"/>
  <c r="E118" i="1"/>
  <c r="E119" i="1"/>
  <c r="E120" i="1"/>
  <c r="E121" i="1"/>
  <c r="E122" i="1"/>
  <c r="E125" i="1"/>
  <c r="E126" i="1"/>
  <c r="E127" i="1"/>
  <c r="E128" i="1"/>
  <c r="E129" i="1"/>
  <c r="E130" i="1"/>
  <c r="E131" i="1"/>
  <c r="C117" i="1"/>
  <c r="C118" i="1"/>
  <c r="C119" i="1"/>
  <c r="C120" i="1"/>
  <c r="C121" i="1"/>
  <c r="C122" i="1"/>
  <c r="C125" i="1"/>
  <c r="C126" i="1"/>
  <c r="C127" i="1"/>
  <c r="C128" i="1"/>
  <c r="C129" i="1"/>
  <c r="C130" i="1"/>
  <c r="C131" i="1"/>
  <c r="C100" i="1"/>
  <c r="D100" i="1"/>
  <c r="E100" i="1"/>
  <c r="F100" i="1"/>
  <c r="G100" i="1"/>
  <c r="B100" i="1"/>
  <c r="G98" i="1"/>
  <c r="F98" i="1"/>
  <c r="E98" i="1"/>
  <c r="C98" i="1"/>
  <c r="D89" i="1"/>
  <c r="B89" i="1"/>
  <c r="D72" i="1"/>
  <c r="B72" i="1"/>
  <c r="D62" i="1"/>
  <c r="D73" i="1" s="1"/>
  <c r="B62" i="1"/>
  <c r="B73" i="1" s="1"/>
  <c r="D53" i="1"/>
  <c r="B53" i="1"/>
  <c r="D47" i="1"/>
  <c r="B47" i="1"/>
  <c r="D37" i="1"/>
  <c r="B37" i="1"/>
  <c r="D30" i="1"/>
  <c r="B30" i="1"/>
  <c r="D23" i="1"/>
  <c r="B23" i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G7" i="1" s="1"/>
  <c r="E8" i="1"/>
  <c r="E9" i="1"/>
  <c r="E10" i="1"/>
  <c r="E11" i="1"/>
  <c r="G11" i="1" s="1"/>
  <c r="E12" i="1"/>
  <c r="E13" i="1"/>
  <c r="C4" i="1"/>
  <c r="G4" i="1" s="1"/>
  <c r="C5" i="1"/>
  <c r="G5" i="1" s="1"/>
  <c r="C6" i="1"/>
  <c r="G6" i="1" s="1"/>
  <c r="C7" i="1"/>
  <c r="C8" i="1"/>
  <c r="G8" i="1" s="1"/>
  <c r="C9" i="1"/>
  <c r="G9" i="1" s="1"/>
  <c r="C10" i="1"/>
  <c r="G10" i="1" s="1"/>
  <c r="C11" i="1"/>
  <c r="C12" i="1"/>
  <c r="G12" i="1" s="1"/>
  <c r="C13" i="1"/>
  <c r="G13" i="1" s="1"/>
  <c r="D14" i="1"/>
  <c r="B14" i="1"/>
  <c r="F16" i="1"/>
  <c r="F23" i="1" s="1"/>
  <c r="F17" i="1"/>
  <c r="F18" i="1"/>
  <c r="F19" i="1"/>
  <c r="F20" i="1"/>
  <c r="F21" i="1"/>
  <c r="F22" i="1"/>
  <c r="F25" i="1"/>
  <c r="F26" i="1"/>
  <c r="F27" i="1"/>
  <c r="F30" i="1" s="1"/>
  <c r="F28" i="1"/>
  <c r="F29" i="1"/>
  <c r="F32" i="1"/>
  <c r="F37" i="1" s="1"/>
  <c r="F33" i="1"/>
  <c r="F34" i="1"/>
  <c r="F35" i="1"/>
  <c r="F36" i="1"/>
  <c r="F39" i="1"/>
  <c r="F47" i="1" s="1"/>
  <c r="F40" i="1"/>
  <c r="F41" i="1"/>
  <c r="F42" i="1"/>
  <c r="F43" i="1"/>
  <c r="F44" i="1"/>
  <c r="F45" i="1"/>
  <c r="F46" i="1"/>
  <c r="F49" i="1"/>
  <c r="F53" i="1" s="1"/>
  <c r="F50" i="1"/>
  <c r="F51" i="1"/>
  <c r="F52" i="1"/>
  <c r="F56" i="1"/>
  <c r="F62" i="1" s="1"/>
  <c r="F73" i="1" s="1"/>
  <c r="F57" i="1"/>
  <c r="F58" i="1"/>
  <c r="F59" i="1"/>
  <c r="F60" i="1"/>
  <c r="F61" i="1"/>
  <c r="F64" i="1"/>
  <c r="F72" i="1" s="1"/>
  <c r="F65" i="1"/>
  <c r="F66" i="1"/>
  <c r="F67" i="1"/>
  <c r="F68" i="1"/>
  <c r="F69" i="1"/>
  <c r="F70" i="1"/>
  <c r="F71" i="1"/>
  <c r="F75" i="1"/>
  <c r="F89" i="1" s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2" i="1"/>
  <c r="F93" i="1"/>
  <c r="F94" i="1"/>
  <c r="F95" i="1"/>
  <c r="F96" i="1"/>
  <c r="F97" i="1"/>
  <c r="F99" i="1"/>
  <c r="F102" i="1"/>
  <c r="F103" i="1"/>
  <c r="F104" i="1"/>
  <c r="F105" i="1"/>
  <c r="F106" i="1"/>
  <c r="F107" i="1"/>
  <c r="F110" i="1"/>
  <c r="F111" i="1"/>
  <c r="F112" i="1"/>
  <c r="F113" i="1"/>
  <c r="E16" i="1"/>
  <c r="E23" i="1" s="1"/>
  <c r="E17" i="1"/>
  <c r="E18" i="1"/>
  <c r="E19" i="1"/>
  <c r="E20" i="1"/>
  <c r="E21" i="1"/>
  <c r="E22" i="1"/>
  <c r="E25" i="1"/>
  <c r="E30" i="1" s="1"/>
  <c r="E26" i="1"/>
  <c r="E27" i="1"/>
  <c r="E28" i="1"/>
  <c r="E29" i="1"/>
  <c r="E32" i="1"/>
  <c r="E37" i="1" s="1"/>
  <c r="E33" i="1"/>
  <c r="E34" i="1"/>
  <c r="E35" i="1"/>
  <c r="E36" i="1"/>
  <c r="E39" i="1"/>
  <c r="E47" i="1" s="1"/>
  <c r="E40" i="1"/>
  <c r="E41" i="1"/>
  <c r="E42" i="1"/>
  <c r="E43" i="1"/>
  <c r="E44" i="1"/>
  <c r="E45" i="1"/>
  <c r="E46" i="1"/>
  <c r="E49" i="1"/>
  <c r="E53" i="1" s="1"/>
  <c r="E50" i="1"/>
  <c r="E51" i="1"/>
  <c r="E52" i="1"/>
  <c r="E56" i="1"/>
  <c r="E62" i="1" s="1"/>
  <c r="E57" i="1"/>
  <c r="E58" i="1"/>
  <c r="E59" i="1"/>
  <c r="E60" i="1"/>
  <c r="E61" i="1"/>
  <c r="E64" i="1"/>
  <c r="E72" i="1" s="1"/>
  <c r="E65" i="1"/>
  <c r="E66" i="1"/>
  <c r="E67" i="1"/>
  <c r="E68" i="1"/>
  <c r="E69" i="1"/>
  <c r="E70" i="1"/>
  <c r="E71" i="1"/>
  <c r="E75" i="1"/>
  <c r="E89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2" i="1"/>
  <c r="E93" i="1"/>
  <c r="E94" i="1"/>
  <c r="E95" i="1"/>
  <c r="E96" i="1"/>
  <c r="E97" i="1"/>
  <c r="E99" i="1"/>
  <c r="E102" i="1"/>
  <c r="E103" i="1"/>
  <c r="E104" i="1"/>
  <c r="E105" i="1"/>
  <c r="E106" i="1"/>
  <c r="E107" i="1"/>
  <c r="E110" i="1"/>
  <c r="E111" i="1"/>
  <c r="E112" i="1"/>
  <c r="E113" i="1"/>
  <c r="E3" i="1"/>
  <c r="C20" i="1"/>
  <c r="C21" i="1"/>
  <c r="C22" i="1"/>
  <c r="C25" i="1"/>
  <c r="C30" i="1" s="1"/>
  <c r="C26" i="1"/>
  <c r="C27" i="1"/>
  <c r="C28" i="1"/>
  <c r="C29" i="1"/>
  <c r="C32" i="1"/>
  <c r="C37" i="1" s="1"/>
  <c r="C33" i="1"/>
  <c r="C34" i="1"/>
  <c r="C35" i="1"/>
  <c r="C36" i="1"/>
  <c r="C39" i="1"/>
  <c r="C47" i="1" s="1"/>
  <c r="C40" i="1"/>
  <c r="C41" i="1"/>
  <c r="C42" i="1"/>
  <c r="C43" i="1"/>
  <c r="C44" i="1"/>
  <c r="C45" i="1"/>
  <c r="C46" i="1"/>
  <c r="C49" i="1"/>
  <c r="C53" i="1" s="1"/>
  <c r="C50" i="1"/>
  <c r="C51" i="1"/>
  <c r="C52" i="1"/>
  <c r="C56" i="1"/>
  <c r="C62" i="1" s="1"/>
  <c r="C73" i="1" s="1"/>
  <c r="C57" i="1"/>
  <c r="C58" i="1"/>
  <c r="C59" i="1"/>
  <c r="C60" i="1"/>
  <c r="C61" i="1"/>
  <c r="C64" i="1"/>
  <c r="C72" i="1" s="1"/>
  <c r="C65" i="1"/>
  <c r="C66" i="1"/>
  <c r="C67" i="1"/>
  <c r="C68" i="1"/>
  <c r="C69" i="1"/>
  <c r="C70" i="1"/>
  <c r="C71" i="1"/>
  <c r="C75" i="1"/>
  <c r="C89" i="1" s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2" i="1"/>
  <c r="G92" i="1" s="1"/>
  <c r="C93" i="1"/>
  <c r="C94" i="1"/>
  <c r="C95" i="1"/>
  <c r="C96" i="1"/>
  <c r="G96" i="1" s="1"/>
  <c r="C97" i="1"/>
  <c r="C99" i="1"/>
  <c r="C102" i="1"/>
  <c r="C103" i="1"/>
  <c r="C104" i="1"/>
  <c r="C105" i="1"/>
  <c r="C106" i="1"/>
  <c r="C107" i="1"/>
  <c r="C110" i="1"/>
  <c r="C111" i="1"/>
  <c r="C112" i="1"/>
  <c r="C113" i="1"/>
  <c r="C19" i="1"/>
  <c r="G19" i="1" s="1"/>
  <c r="C16" i="1"/>
  <c r="G16" i="1" s="1"/>
  <c r="C17" i="1"/>
  <c r="G17" i="1" s="1"/>
  <c r="C18" i="1"/>
  <c r="G18" i="1" s="1"/>
  <c r="C3" i="1"/>
  <c r="F19" i="4" l="1"/>
  <c r="E73" i="1"/>
  <c r="C23" i="1"/>
  <c r="G113" i="1"/>
  <c r="G105" i="1"/>
  <c r="G88" i="1"/>
  <c r="G84" i="1"/>
  <c r="G80" i="1"/>
  <c r="G76" i="1"/>
  <c r="G68" i="1"/>
  <c r="G60" i="1"/>
  <c r="G52" i="1"/>
  <c r="G44" i="1"/>
  <c r="G36" i="1"/>
  <c r="G28" i="1"/>
  <c r="G20" i="1"/>
  <c r="G23" i="1" s="1"/>
  <c r="G64" i="1"/>
  <c r="G56" i="1"/>
  <c r="G62" i="1" s="1"/>
  <c r="G40" i="1"/>
  <c r="G32" i="1"/>
  <c r="G112" i="1"/>
  <c r="G104" i="1"/>
  <c r="G83" i="1"/>
  <c r="G75" i="1"/>
  <c r="G71" i="1"/>
  <c r="G67" i="1"/>
  <c r="G59" i="1"/>
  <c r="G51" i="1"/>
  <c r="G43" i="1"/>
  <c r="G39" i="1"/>
  <c r="G35" i="1"/>
  <c r="G27" i="1"/>
  <c r="G110" i="1"/>
  <c r="G106" i="1"/>
  <c r="G102" i="1"/>
  <c r="G97" i="1"/>
  <c r="G93" i="1"/>
  <c r="G85" i="1"/>
  <c r="G81" i="1"/>
  <c r="G77" i="1"/>
  <c r="G69" i="1"/>
  <c r="G65" i="1"/>
  <c r="G61" i="1"/>
  <c r="G57" i="1"/>
  <c r="G49" i="1"/>
  <c r="G53" i="1" s="1"/>
  <c r="G45" i="1"/>
  <c r="G41" i="1"/>
  <c r="G33" i="1"/>
  <c r="G29" i="1"/>
  <c r="G25" i="1"/>
  <c r="G30" i="1" s="1"/>
  <c r="G21" i="1"/>
  <c r="G95" i="1"/>
  <c r="G87" i="1"/>
  <c r="G79" i="1"/>
  <c r="G111" i="1"/>
  <c r="G107" i="1"/>
  <c r="G103" i="1"/>
  <c r="G99" i="1"/>
  <c r="G94" i="1"/>
  <c r="G86" i="1"/>
  <c r="G82" i="1"/>
  <c r="G78" i="1"/>
  <c r="G70" i="1"/>
  <c r="G66" i="1"/>
  <c r="G58" i="1"/>
  <c r="G50" i="1"/>
  <c r="G46" i="1"/>
  <c r="G42" i="1"/>
  <c r="G34" i="1"/>
  <c r="G26" i="1"/>
  <c r="G22" i="1"/>
  <c r="F14" i="1"/>
  <c r="F133" i="1" s="1"/>
  <c r="E14" i="1"/>
  <c r="G3" i="1"/>
  <c r="C14" i="1"/>
  <c r="F150" i="1" l="1"/>
  <c r="F135" i="1"/>
  <c r="F136" i="1" s="1"/>
  <c r="D142" i="1" s="1"/>
  <c r="B15" i="4"/>
  <c r="B16" i="4" s="1"/>
  <c r="F15" i="4"/>
  <c r="F16" i="4" s="1"/>
  <c r="G72" i="1"/>
  <c r="G73" i="1" s="1"/>
  <c r="G89" i="1"/>
  <c r="G37" i="1"/>
  <c r="G47" i="1"/>
  <c r="G14" i="1"/>
  <c r="D30" i="4" l="1"/>
  <c r="D19" i="4"/>
  <c r="D21" i="4" s="1"/>
  <c r="D22" i="4" s="1"/>
  <c r="F30" i="4"/>
</calcChain>
</file>

<file path=xl/sharedStrings.xml><?xml version="1.0" encoding="utf-8"?>
<sst xmlns="http://schemas.openxmlformats.org/spreadsheetml/2006/main" count="254" uniqueCount="126">
  <si>
    <t>Analiza płynności finansowej - wzór</t>
  </si>
  <si>
    <t>Wydatki na dom</t>
  </si>
  <si>
    <t>Miesięczne wydatki</t>
  </si>
  <si>
    <t>Roczne wydatki</t>
  </si>
  <si>
    <t>O ile jesteśmy w stanie zmniejszyć? (miesiąc)</t>
  </si>
  <si>
    <t>O ile jesteśmy w stanie zmniejszyć? (rok)</t>
  </si>
  <si>
    <t>Do ilu zmniejszyliśmy? (miesięcznie)</t>
  </si>
  <si>
    <t>Do ilu zmniejszyliśmy? (rocznie)</t>
  </si>
  <si>
    <t>Czynsz</t>
  </si>
  <si>
    <t>Prąd</t>
  </si>
  <si>
    <t>Gaz</t>
  </si>
  <si>
    <t>Węgiel</t>
  </si>
  <si>
    <t>Naprawy usterek</t>
  </si>
  <si>
    <t>Artykuły do pielęgnacji ogrodu</t>
  </si>
  <si>
    <t>Dekoracje</t>
  </si>
  <si>
    <t>Inne</t>
  </si>
  <si>
    <t>SUMA</t>
  </si>
  <si>
    <t>Życie codzienne</t>
  </si>
  <si>
    <t>Abonament Telewizyjny</t>
  </si>
  <si>
    <t>Telefon</t>
  </si>
  <si>
    <t>Internet</t>
  </si>
  <si>
    <t>Artykuły spożywcze</t>
  </si>
  <si>
    <t>Kosmetyki</t>
  </si>
  <si>
    <t>Chemia</t>
  </si>
  <si>
    <t>Odzież, obuwie</t>
  </si>
  <si>
    <t>Alkohol</t>
  </si>
  <si>
    <t>Papierosy</t>
  </si>
  <si>
    <t>Opieka zdrowotna</t>
  </si>
  <si>
    <t>Wizyty lekarskie</t>
  </si>
  <si>
    <t>Leki</t>
  </si>
  <si>
    <t>Stomatolog</t>
  </si>
  <si>
    <t>Ubezpieczenie zdrowotne</t>
  </si>
  <si>
    <t>Usługi</t>
  </si>
  <si>
    <t>Salon fryzjerski</t>
  </si>
  <si>
    <t>Salon kosmetyczny</t>
  </si>
  <si>
    <t>Studio tatuażu</t>
  </si>
  <si>
    <t>Siłownia</t>
  </si>
  <si>
    <t>Rozrywka</t>
  </si>
  <si>
    <t>Restauracja</t>
  </si>
  <si>
    <t>Kino</t>
  </si>
  <si>
    <t>Teatr</t>
  </si>
  <si>
    <t>Basen</t>
  </si>
  <si>
    <t>Koncerty/Festiwale</t>
  </si>
  <si>
    <t>Sprzęt elektroniczny</t>
  </si>
  <si>
    <t>Książki</t>
  </si>
  <si>
    <t>Wizyty weterynaryjne</t>
  </si>
  <si>
    <t>Pokarm</t>
  </si>
  <si>
    <t>Zabawki</t>
  </si>
  <si>
    <t>Transport</t>
  </si>
  <si>
    <t>Rower</t>
  </si>
  <si>
    <t>Komunikacja miejska/międzymiastowa</t>
  </si>
  <si>
    <t>MPK</t>
  </si>
  <si>
    <t>PKP</t>
  </si>
  <si>
    <t>PKS</t>
  </si>
  <si>
    <t>Przewozy osób (Taxi, Uber, Bolt)</t>
  </si>
  <si>
    <t>SUMA (podgrupy)</t>
  </si>
  <si>
    <t>Samochód</t>
  </si>
  <si>
    <t>Mechanik</t>
  </si>
  <si>
    <t>Przegląd</t>
  </si>
  <si>
    <t>Paliwo</t>
  </si>
  <si>
    <t>Mandaty</t>
  </si>
  <si>
    <t>Myjnia</t>
  </si>
  <si>
    <t>Opony</t>
  </si>
  <si>
    <t>Wymiany (np.olej, płyn do spryskiwaczy)</t>
  </si>
  <si>
    <t>Dziecko</t>
  </si>
  <si>
    <t>Kieszonkowe</t>
  </si>
  <si>
    <t>Artykuły papiernicze</t>
  </si>
  <si>
    <t>Plecaki, torby</t>
  </si>
  <si>
    <t>Uniform szkolny</t>
  </si>
  <si>
    <t>Czesne</t>
  </si>
  <si>
    <t>Korepetycje</t>
  </si>
  <si>
    <t>Przedszkole</t>
  </si>
  <si>
    <t>Szkoła podstawowa</t>
  </si>
  <si>
    <t>Liceum</t>
  </si>
  <si>
    <t>Przedmioty do nauki</t>
  </si>
  <si>
    <t>Składki</t>
  </si>
  <si>
    <t>Zajęcia pozaszkolne</t>
  </si>
  <si>
    <t>Opłaty stałe</t>
  </si>
  <si>
    <t>Ubezpieczenia</t>
  </si>
  <si>
    <t>Na życie</t>
  </si>
  <si>
    <t>Domu</t>
  </si>
  <si>
    <t>Grupowe unezpieczenie na życie</t>
  </si>
  <si>
    <t>Terminowe ubezpieczenie na życie</t>
  </si>
  <si>
    <t>NNW</t>
  </si>
  <si>
    <t>NNW dziecka</t>
  </si>
  <si>
    <t>OC/AC</t>
  </si>
  <si>
    <t>IKE</t>
  </si>
  <si>
    <t>IKZE</t>
  </si>
  <si>
    <t>Fundusze inwestycyjne</t>
  </si>
  <si>
    <t>Inwestycje</t>
  </si>
  <si>
    <t>Akcje olbigacyjne</t>
  </si>
  <si>
    <t>Abonamenty</t>
  </si>
  <si>
    <t>Telewizja internetowa (np. Netflix, HBO)</t>
  </si>
  <si>
    <t>Streaming muzyki (np. Spotify, Tidal)</t>
  </si>
  <si>
    <t>Płatne usługi sieciowe (np. Playstation Plus)</t>
  </si>
  <si>
    <t>Zobowiązania</t>
  </si>
  <si>
    <t>Kredyt hipoteczny</t>
  </si>
  <si>
    <t>Raty na sprzęt elektroniczny (0%)</t>
  </si>
  <si>
    <t>Pożyczki</t>
  </si>
  <si>
    <t>Kredyty konsumpcyjne</t>
  </si>
  <si>
    <t>Leasing/kredyt samochodowy</t>
  </si>
  <si>
    <t>Wydatki okolicznościowe</t>
  </si>
  <si>
    <t>Rocznica</t>
  </si>
  <si>
    <t>Wesela</t>
  </si>
  <si>
    <t>Święta</t>
  </si>
  <si>
    <t>Urodziny</t>
  </si>
  <si>
    <t>Wyjazd</t>
  </si>
  <si>
    <t>Wczasy</t>
  </si>
  <si>
    <t>PODSUMOWANIE</t>
  </si>
  <si>
    <t>SUMA POŚREDNIA (10%)</t>
  </si>
  <si>
    <t>SUMA KOŃCOWA (110%)</t>
  </si>
  <si>
    <t>Praca etatowa</t>
  </si>
  <si>
    <t>Umowa zlecenie</t>
  </si>
  <si>
    <t>Działalność gospodarcza</t>
  </si>
  <si>
    <t>Wynajem mieszkania</t>
  </si>
  <si>
    <t>Zasiłki społeczne</t>
  </si>
  <si>
    <t>Programy społeczne (500+)</t>
  </si>
  <si>
    <t>Kwota</t>
  </si>
  <si>
    <t>Dochód (miesięczny)</t>
  </si>
  <si>
    <t>Czy jest płynnośc finansowa?</t>
  </si>
  <si>
    <t>Jaki jest procent wolnych  środków?</t>
  </si>
  <si>
    <t>Jaki jest procent wolnych  środków gdy oszczędzimy?</t>
  </si>
  <si>
    <t>Jaka jest aktualna poduszka finansowa?</t>
  </si>
  <si>
    <t>Na ile wystarczy ta poduszka finansowa?</t>
  </si>
  <si>
    <t>Na ile wystarczy ta poduszka finansowa, gdy oszczędzimy?</t>
  </si>
  <si>
    <t>Zwierzęta domowe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</si>
</sst>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  <numFmt numFmtId="167" formatCode="[$-F400]h:mm:ss\ AM/PM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44" fontId="5" fillId="7" borderId="1" xfId="1" applyFont="1" applyFill="1" applyBorder="1" applyAlignment="1">
      <alignment horizontal="center" vertical="center"/>
    </xf>
    <xf numFmtId="4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4" fontId="3" fillId="5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4" fontId="5" fillId="0" borderId="3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4" fontId="4" fillId="8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4" fontId="3" fillId="9" borderId="1" xfId="1" applyFont="1" applyFill="1" applyBorder="1" applyAlignment="1">
      <alignment horizontal="center" vertical="center"/>
    </xf>
    <xf numFmtId="44" fontId="3" fillId="10" borderId="1" xfId="1" applyFont="1" applyFill="1" applyBorder="1" applyAlignment="1">
      <alignment horizontal="center" vertical="center"/>
    </xf>
    <xf numFmtId="9" fontId="3" fillId="14" borderId="1" xfId="2" applyFont="1" applyFill="1" applyBorder="1" applyAlignment="1">
      <alignment horizontal="center" vertical="center"/>
    </xf>
    <xf numFmtId="44" fontId="2" fillId="16" borderId="1" xfId="1" applyFont="1" applyFill="1" applyBorder="1" applyAlignment="1">
      <alignment horizontal="center" vertical="center"/>
    </xf>
    <xf numFmtId="0" fontId="2" fillId="12" borderId="1" xfId="1" applyNumberFormat="1" applyFont="1" applyFill="1" applyBorder="1" applyAlignment="1">
      <alignment horizontal="center" vertical="center"/>
    </xf>
    <xf numFmtId="0" fontId="3" fillId="13" borderId="1" xfId="1" applyNumberFormat="1" applyFont="1" applyFill="1" applyBorder="1" applyAlignment="1">
      <alignment horizontal="center" vertical="center"/>
    </xf>
    <xf numFmtId="0" fontId="2" fillId="15" borderId="1" xfId="0" applyNumberFormat="1" applyFont="1" applyFill="1" applyBorder="1" applyAlignment="1">
      <alignment horizontal="center" vertical="center"/>
    </xf>
    <xf numFmtId="0" fontId="2" fillId="16" borderId="1" xfId="1" applyNumberFormat="1" applyFont="1" applyFill="1" applyBorder="1" applyAlignment="1">
      <alignment horizontal="center" vertical="center"/>
    </xf>
    <xf numFmtId="44" fontId="3" fillId="17" borderId="1" xfId="1" applyFont="1" applyFill="1" applyBorder="1" applyAlignment="1">
      <alignment horizontal="center" vertical="center"/>
    </xf>
    <xf numFmtId="167" fontId="3" fillId="17" borderId="1" xfId="0" applyNumberFormat="1" applyFont="1" applyFill="1" applyBorder="1" applyAlignment="1">
      <alignment horizontal="center" vertical="center"/>
    </xf>
    <xf numFmtId="44" fontId="2" fillId="16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44" fontId="3" fillId="18" borderId="1" xfId="1" applyFont="1" applyFill="1" applyBorder="1" applyAlignment="1">
      <alignment horizontal="center" vertical="center"/>
    </xf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wydatków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(Wzór!$A$2,Wzór!$A$15,Wzór!$A$24,Wzór!$A$31,Wzór!$A$38,Wzór!$A$48,Wzór!$A$54,Wzór!$A$74,Wzór!$A$90,Wzór!$A$116,Wzór!$A$124)</c:f>
              <c:strCache>
                <c:ptCount val="11"/>
                <c:pt idx="0">
                  <c:v>Wydatki na dom</c:v>
                </c:pt>
                <c:pt idx="1">
                  <c:v>Życie codzienne</c:v>
                </c:pt>
                <c:pt idx="2">
                  <c:v>Opieka zdrowotna</c:v>
                </c:pt>
                <c:pt idx="3">
                  <c:v>Usługi</c:v>
                </c:pt>
                <c:pt idx="4">
                  <c:v>Rozrywka</c:v>
                </c:pt>
                <c:pt idx="5">
                  <c:v>Zwierzęta domowe</c:v>
                </c:pt>
                <c:pt idx="6">
                  <c:v>Transport</c:v>
                </c:pt>
                <c:pt idx="7">
                  <c:v>Dziecko</c:v>
                </c:pt>
                <c:pt idx="8">
                  <c:v>Opłaty stałe</c:v>
                </c:pt>
                <c:pt idx="9">
                  <c:v>Zobowiązania</c:v>
                </c:pt>
                <c:pt idx="10">
                  <c:v>Wydatki okolicznościowe</c:v>
                </c:pt>
              </c:strCache>
            </c:strRef>
          </c:cat>
          <c:val>
            <c:numRef>
              <c:f>(Wzór!$B$14,Wzór!$B$23,Wzór!$B$30,Wzór!$B$37,Wzór!$B$47,Wzór!$B$53,Wzór!$B$73,Wzór!$B$89,Wzór!$B$115,Wzór!$B$123,Wzór!$B$132)</c:f>
              <c:numCache>
                <c:formatCode>_("zł"* #,##0.00_);_("zł"* \(#,##0.00\);_("zł"*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D-441E-97FD-110A131DBAE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(Wzór!$A$2,Wzór!$A$15,Wzór!$A$24,Wzór!$A$31,Wzór!$A$38,Wzór!$A$48,Wzór!$A$54,Wzór!$A$74,Wzór!$A$90,Wzór!$A$116,Wzór!$A$124)</c:f>
              <c:strCache>
                <c:ptCount val="11"/>
                <c:pt idx="0">
                  <c:v>Wydatki na dom</c:v>
                </c:pt>
                <c:pt idx="1">
                  <c:v>Życie codzienne</c:v>
                </c:pt>
                <c:pt idx="2">
                  <c:v>Opieka zdrowotna</c:v>
                </c:pt>
                <c:pt idx="3">
                  <c:v>Usługi</c:v>
                </c:pt>
                <c:pt idx="4">
                  <c:v>Rozrywka</c:v>
                </c:pt>
                <c:pt idx="5">
                  <c:v>Zwierzęta domowe</c:v>
                </c:pt>
                <c:pt idx="6">
                  <c:v>Transport</c:v>
                </c:pt>
                <c:pt idx="7">
                  <c:v>Dziecko</c:v>
                </c:pt>
                <c:pt idx="8">
                  <c:v>Opłaty stałe</c:v>
                </c:pt>
                <c:pt idx="9">
                  <c:v>Zobowiązania</c:v>
                </c:pt>
                <c:pt idx="10">
                  <c:v>Wydatki okolicznościowe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34D-441E-97FD-110A131D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Dziecko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Wzór!$A$75:$A$88</c:f>
              <c:strCache>
                <c:ptCount val="14"/>
                <c:pt idx="0">
                  <c:v>Zabawki</c:v>
                </c:pt>
                <c:pt idx="1">
                  <c:v>Kieszonkowe</c:v>
                </c:pt>
                <c:pt idx="2">
                  <c:v>Artykuły papiernicze</c:v>
                </c:pt>
                <c:pt idx="3">
                  <c:v>Plecaki, torby</c:v>
                </c:pt>
                <c:pt idx="4">
                  <c:v>Uniform szkolny</c:v>
                </c:pt>
                <c:pt idx="5">
                  <c:v>Czesne</c:v>
                </c:pt>
                <c:pt idx="6">
                  <c:v>Korepetycje</c:v>
                </c:pt>
                <c:pt idx="7">
                  <c:v>Przedszkole</c:v>
                </c:pt>
                <c:pt idx="8">
                  <c:v>Szkoła podstawowa</c:v>
                </c:pt>
                <c:pt idx="9">
                  <c:v>Liceum</c:v>
                </c:pt>
                <c:pt idx="10">
                  <c:v>Przedmioty do nauki</c:v>
                </c:pt>
                <c:pt idx="11">
                  <c:v>Składki</c:v>
                </c:pt>
                <c:pt idx="12">
                  <c:v>Zajęcia pozaszkolne</c:v>
                </c:pt>
                <c:pt idx="13">
                  <c:v>Inne</c:v>
                </c:pt>
              </c:strCache>
            </c:strRef>
          </c:cat>
          <c:val>
            <c:numRef>
              <c:f>Wzór!$B$75:$B$88</c:f>
              <c:numCache>
                <c:formatCode>_("zł"* #,##0.00_);_("zł"* \(#,##0.00\);_("zł"* "-"??_);_(@_)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3D83-4654-9A51-BE2E730C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Wydatki okolicznościowe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Wzór!$A$125:$A$131</c:f>
              <c:strCache>
                <c:ptCount val="7"/>
                <c:pt idx="0">
                  <c:v>Rocznica</c:v>
                </c:pt>
                <c:pt idx="1">
                  <c:v>Wesela</c:v>
                </c:pt>
                <c:pt idx="2">
                  <c:v>Święta</c:v>
                </c:pt>
                <c:pt idx="3">
                  <c:v>Urodziny</c:v>
                </c:pt>
                <c:pt idx="4">
                  <c:v>Wyjazd</c:v>
                </c:pt>
                <c:pt idx="5">
                  <c:v>Wczasy</c:v>
                </c:pt>
                <c:pt idx="6">
                  <c:v>Inne</c:v>
                </c:pt>
              </c:strCache>
            </c:strRef>
          </c:cat>
          <c:val>
            <c:numRef>
              <c:f>Wzór!$B$125:$B$131</c:f>
              <c:numCache>
                <c:formatCode>_("zł"* #,##0.00_);_("zł"* \(#,##0.00\);_("zł"*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212-4745-908A-85DEC232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Opłaty stałe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(Wzór!$A$92:$A$99,Wzór!$A$102:$A$107,Wzór!$A$110:$A$113)</c:f>
              <c:strCache>
                <c:ptCount val="18"/>
                <c:pt idx="0">
                  <c:v>Na życie</c:v>
                </c:pt>
                <c:pt idx="1">
                  <c:v>Domu</c:v>
                </c:pt>
                <c:pt idx="2">
                  <c:v>Grupowe unezpieczenie na życie</c:v>
                </c:pt>
                <c:pt idx="3">
                  <c:v>Terminowe ubezpieczenie na życie</c:v>
                </c:pt>
                <c:pt idx="4">
                  <c:v>NNW</c:v>
                </c:pt>
                <c:pt idx="5">
                  <c:v>NNW dziecka</c:v>
                </c:pt>
                <c:pt idx="6">
                  <c:v>OC/AC</c:v>
                </c:pt>
                <c:pt idx="7">
                  <c:v>Inne</c:v>
                </c:pt>
                <c:pt idx="8">
                  <c:v>IKE</c:v>
                </c:pt>
                <c:pt idx="9">
                  <c:v>IKZE</c:v>
                </c:pt>
                <c:pt idx="10">
                  <c:v>Fundusze inwestycyjne</c:v>
                </c:pt>
                <c:pt idx="11">
                  <c:v>Inwestycje</c:v>
                </c:pt>
                <c:pt idx="12">
                  <c:v>Akcje olbigacyjne</c:v>
                </c:pt>
                <c:pt idx="13">
                  <c:v>Inne</c:v>
                </c:pt>
                <c:pt idx="14">
                  <c:v>Telewizja internetowa (np. Netflix, HBO)</c:v>
                </c:pt>
                <c:pt idx="15">
                  <c:v>Streaming muzyki (np. Spotify, Tidal)</c:v>
                </c:pt>
                <c:pt idx="16">
                  <c:v>Płatne usługi sieciowe (np. Playstation Plus)</c:v>
                </c:pt>
                <c:pt idx="17">
                  <c:v>Inne</c:v>
                </c:pt>
              </c:strCache>
            </c:strRef>
          </c:cat>
          <c:val>
            <c:numRef>
              <c:f>(Wzór!$B$92:$B$99,Wzór!$B$102:$B$107,Wzór!$B$110:$B$113)</c:f>
              <c:numCache>
                <c:formatCode>_("zł"* #,##0.00_);_("zł"* \(#,##0.00\);_("zł"* "-"??_);_(@_)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B218-4468-8754-52DB9343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Zobowiązania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Wzór!$A$117:$A$122</c:f>
              <c:strCache>
                <c:ptCount val="6"/>
                <c:pt idx="0">
                  <c:v>Kredyt hipoteczny</c:v>
                </c:pt>
                <c:pt idx="1">
                  <c:v>Raty na sprzęt elektroniczny (0%)</c:v>
                </c:pt>
                <c:pt idx="2">
                  <c:v>Pożyczki</c:v>
                </c:pt>
                <c:pt idx="3">
                  <c:v>Kredyty konsumpcyjne</c:v>
                </c:pt>
                <c:pt idx="4">
                  <c:v>Leasing/kredyt samochodowy</c:v>
                </c:pt>
                <c:pt idx="5">
                  <c:v>Inne</c:v>
                </c:pt>
              </c:strCache>
            </c:strRef>
          </c:cat>
          <c:val>
            <c:numRef>
              <c:f>Wzór!$B$117:$B$122</c:f>
              <c:numCache>
                <c:formatCode>_("zł"* #,##0.00_);_("zł"* \(#,##0.00\);_("zł"*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4C2-4281-BC1A-3AF9CCE9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wydatków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5C-4A84-96EE-789A862AE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5C-4A84-96EE-789A862AE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5C-4A84-96EE-789A862AE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5C-4A84-96EE-789A862AE7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5C-4A84-96EE-789A862AE7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5C-4A84-96EE-789A862AE7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5C-4A84-96EE-789A862AE7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5C-4A84-96EE-789A862AE7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5C-4A84-96EE-789A862AE7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5C-4A84-96EE-789A862AE7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5C-4A84-96EE-789A862AE7B0}"/>
              </c:ext>
            </c:extLst>
          </c:dPt>
          <c:cat>
            <c:strRef>
              <c:f>'Wzór - ogólniejszy'!$A$2:$A$12</c:f>
              <c:strCache>
                <c:ptCount val="11"/>
                <c:pt idx="0">
                  <c:v>Wydatki na dom</c:v>
                </c:pt>
                <c:pt idx="1">
                  <c:v>Życie codzienne</c:v>
                </c:pt>
                <c:pt idx="2">
                  <c:v>Opieka zdrowotna</c:v>
                </c:pt>
                <c:pt idx="3">
                  <c:v>Usługi</c:v>
                </c:pt>
                <c:pt idx="4">
                  <c:v>Rozrywka</c:v>
                </c:pt>
                <c:pt idx="5">
                  <c:v>Zwierzęta domowe</c:v>
                </c:pt>
                <c:pt idx="6">
                  <c:v>Transport</c:v>
                </c:pt>
                <c:pt idx="7">
                  <c:v>Dziecko</c:v>
                </c:pt>
                <c:pt idx="8">
                  <c:v>Opłaty stałe</c:v>
                </c:pt>
                <c:pt idx="9">
                  <c:v>Zobowiązania</c:v>
                </c:pt>
                <c:pt idx="10">
                  <c:v>Wydatki okolicznościowe</c:v>
                </c:pt>
              </c:strCache>
            </c:strRef>
          </c:cat>
          <c:val>
            <c:numRef>
              <c:f>'Wzór - ogólniejszy'!$B$2:$B$12</c:f>
              <c:numCache>
                <c:formatCode>_("zł"* #,##0.00_);_("zł"* \(#,##0.00\);_("zł"* "-"??_);_(@_)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4B5C-4A84-96EE-789A862A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3-44A5-AAD6-74183248F9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43-44A5-AAD6-74183248F9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43-44A5-AAD6-74183248F9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43-44A5-AAD6-74183248F9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43-44A5-AAD6-74183248F9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43-44A5-AAD6-74183248F9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43-44A5-AAD6-74183248F9DD}"/>
              </c:ext>
            </c:extLst>
          </c:dPt>
          <c:cat>
            <c:strRef>
              <c:f>'Wzór - ogólniejszy'!$A$19:$A$25</c:f>
              <c:strCache>
                <c:ptCount val="7"/>
                <c:pt idx="0">
                  <c:v>Praca etatowa</c:v>
                </c:pt>
                <c:pt idx="1">
                  <c:v>Umowa zlecenie</c:v>
                </c:pt>
                <c:pt idx="2">
                  <c:v>Działalność gospodarcza</c:v>
                </c:pt>
                <c:pt idx="3">
                  <c:v>Wynajem mieszkania</c:v>
                </c:pt>
                <c:pt idx="4">
                  <c:v>Zasiłki społeczne</c:v>
                </c:pt>
                <c:pt idx="5">
                  <c:v>Programy społeczne (500+)</c:v>
                </c:pt>
                <c:pt idx="6">
                  <c:v>Inne</c:v>
                </c:pt>
              </c:strCache>
            </c:strRef>
          </c:cat>
          <c:val>
            <c:numRef>
              <c:f>'Wzór - ogólniejszy'!$B$19:$B$25</c:f>
              <c:numCache>
                <c:formatCode>_-* #\ ##0.00\ [$zł-415]_-;\-* #\ ##0.00\ [$zł-415]_-;_-* "-"??\ [$zł-415]_-;_-@_-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8F43-44A5-AAD6-74183248F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dochodu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Wzór!$A$139:$A$145</c:f>
              <c:strCache>
                <c:ptCount val="7"/>
                <c:pt idx="0">
                  <c:v>Praca etatowa</c:v>
                </c:pt>
                <c:pt idx="1">
                  <c:v>Umowa zlecenie</c:v>
                </c:pt>
                <c:pt idx="2">
                  <c:v>Działalność gospodarcza</c:v>
                </c:pt>
                <c:pt idx="3">
                  <c:v>Wynajem mieszkania</c:v>
                </c:pt>
                <c:pt idx="4">
                  <c:v>Zasiłki społeczne</c:v>
                </c:pt>
                <c:pt idx="5">
                  <c:v>Programy społeczne (500+)</c:v>
                </c:pt>
                <c:pt idx="6">
                  <c:v>Inne</c:v>
                </c:pt>
              </c:strCache>
            </c:strRef>
          </c:cat>
          <c:val>
            <c:numRef>
              <c:f>Wzór!$B$139:$B$145</c:f>
              <c:numCache>
                <c:formatCode>_-* #\ ##0.00\ [$zł-415]_-;\-* #\ ##0.00\ [$zł-415]_-;_-* "-"??\ [$zł-415]_-;_-@_-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A8D-44DA-8F0E-F20C50E1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Wydatki</a:t>
            </a:r>
            <a:r>
              <a:rPr lang="pl-PL" baseline="0"/>
              <a:t> na 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Wzór!$A$3:$A$13</c:f>
              <c:strCache>
                <c:ptCount val="11"/>
                <c:pt idx="0">
                  <c:v>Czynsz</c:v>
                </c:pt>
                <c:pt idx="1">
                  <c:v>Prąd</c:v>
                </c:pt>
                <c:pt idx="2">
                  <c:v>Gaz</c:v>
                </c:pt>
                <c:pt idx="3">
                  <c:v>Węgiel</c:v>
                </c:pt>
                <c:pt idx="4">
                  <c:v>Naprawy usterek</c:v>
                </c:pt>
                <c:pt idx="5">
                  <c:v>Artykuły do pielęgnacji ogrodu</c:v>
                </c:pt>
                <c:pt idx="6">
                  <c:v>Dekoracje</c:v>
                </c:pt>
                <c:pt idx="7">
                  <c:v>Abonament Telewizyjny</c:v>
                </c:pt>
                <c:pt idx="8">
                  <c:v>Telefon</c:v>
                </c:pt>
                <c:pt idx="9">
                  <c:v>Internet</c:v>
                </c:pt>
                <c:pt idx="10">
                  <c:v>Inne</c:v>
                </c:pt>
              </c:strCache>
            </c:strRef>
          </c:cat>
          <c:val>
            <c:numRef>
              <c:f>Wzór!$B$3:$B$13</c:f>
              <c:numCache>
                <c:formatCode>_("zł"* #,##0.00_);_("zł"* \(#,##0.00\);_("zł"* "-"??_);_(@_)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6000-4E41-B9B5-A01D43FA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Życie codzienne</a:t>
            </a:r>
          </a:p>
        </c:rich>
      </c:tx>
      <c:layout>
        <c:manualLayout>
          <c:xMode val="edge"/>
          <c:yMode val="edge"/>
          <c:x val="0.3825763342082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Wzór!$A$16:$A$22</c:f>
              <c:strCache>
                <c:ptCount val="7"/>
                <c:pt idx="0">
                  <c:v>Artykuły spożywcze</c:v>
                </c:pt>
                <c:pt idx="1">
                  <c:v>Kosmetyki</c:v>
                </c:pt>
                <c:pt idx="2">
                  <c:v>Chemia</c:v>
                </c:pt>
                <c:pt idx="3">
                  <c:v>Odzież, obuwie</c:v>
                </c:pt>
                <c:pt idx="4">
                  <c:v>Alkohol</c:v>
                </c:pt>
                <c:pt idx="5">
                  <c:v>Papierosy</c:v>
                </c:pt>
                <c:pt idx="6">
                  <c:v>Inne</c:v>
                </c:pt>
              </c:strCache>
            </c:strRef>
          </c:cat>
          <c:val>
            <c:numRef>
              <c:f>Wzór!$B$16:$B$22</c:f>
              <c:numCache>
                <c:formatCode>_("zł"* #,##0.00_);_("zł"* \(#,##0.00\);_("zł"*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D43-4EB3-A17D-21580D40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Opieka zdrowotna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Wzór!$A$25:$A$29</c:f>
              <c:strCache>
                <c:ptCount val="5"/>
                <c:pt idx="0">
                  <c:v>Wizyty lekarskie</c:v>
                </c:pt>
                <c:pt idx="1">
                  <c:v>Leki</c:v>
                </c:pt>
                <c:pt idx="2">
                  <c:v>Stomatolog</c:v>
                </c:pt>
                <c:pt idx="3">
                  <c:v>Ubezpieczenie zdrowotne</c:v>
                </c:pt>
                <c:pt idx="4">
                  <c:v>Inne</c:v>
                </c:pt>
              </c:strCache>
            </c:strRef>
          </c:cat>
          <c:val>
            <c:numRef>
              <c:f>Wzór!$B$25:$B$29</c:f>
              <c:numCache>
                <c:formatCode>_("zł"* #,##0.00_);_("zł"* \(#,##0.00\);_("zł"*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7B8-473D-9166-D44F631A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Usługi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Wzór!$A$32:$A$36</c:f>
              <c:strCache>
                <c:ptCount val="5"/>
                <c:pt idx="0">
                  <c:v>Salon fryzjerski</c:v>
                </c:pt>
                <c:pt idx="1">
                  <c:v>Salon kosmetyczny</c:v>
                </c:pt>
                <c:pt idx="2">
                  <c:v>Studio tatuażu</c:v>
                </c:pt>
                <c:pt idx="3">
                  <c:v>Siłownia</c:v>
                </c:pt>
                <c:pt idx="4">
                  <c:v>Inne</c:v>
                </c:pt>
              </c:strCache>
            </c:strRef>
          </c:cat>
          <c:val>
            <c:numRef>
              <c:f>Wzór!$B$32:$B$36</c:f>
              <c:numCache>
                <c:formatCode>_("zł"* #,##0.00_);_("zł"* \(#,##0.00\);_("zł"*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AFD-4AF0-A6F6-AFB5B93B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Rozrywka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Wzór!$A$39:$A$46</c:f>
              <c:strCache>
                <c:ptCount val="8"/>
                <c:pt idx="0">
                  <c:v>Restauracja</c:v>
                </c:pt>
                <c:pt idx="1">
                  <c:v>Kino</c:v>
                </c:pt>
                <c:pt idx="2">
                  <c:v>Teatr</c:v>
                </c:pt>
                <c:pt idx="3">
                  <c:v>Basen</c:v>
                </c:pt>
                <c:pt idx="4">
                  <c:v>Koncerty/Festiwale</c:v>
                </c:pt>
                <c:pt idx="5">
                  <c:v>Sprzęt elektroniczny</c:v>
                </c:pt>
                <c:pt idx="6">
                  <c:v>Książki</c:v>
                </c:pt>
                <c:pt idx="7">
                  <c:v>Inne</c:v>
                </c:pt>
              </c:strCache>
            </c:strRef>
          </c:cat>
          <c:val>
            <c:numRef>
              <c:f>Wzór!$B$39:$B$46</c:f>
              <c:numCache>
                <c:formatCode>_("zł"* #,##0.00_);_("zł"* \(#,##0.00\);_("zł"* "-"??_);_(@_)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083-4773-96CD-A8617394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Zwierzęta domowe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Wzór!$A$49:$A$52</c:f>
              <c:strCache>
                <c:ptCount val="4"/>
                <c:pt idx="0">
                  <c:v>Wizyty weterynaryjne</c:v>
                </c:pt>
                <c:pt idx="1">
                  <c:v>Pokarm</c:v>
                </c:pt>
                <c:pt idx="2">
                  <c:v>Zabawki</c:v>
                </c:pt>
                <c:pt idx="3">
                  <c:v>Inne</c:v>
                </c:pt>
              </c:strCache>
            </c:strRef>
          </c:cat>
          <c:val>
            <c:numRef>
              <c:f>Wzór!$B$49:$B$52</c:f>
              <c:numCache>
                <c:formatCode>_("zł"* #,##0.00_);_("zł"* \(#,##0.00\);_("zł"*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B25-42E4-AF6A-8BF14D2B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Transport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2299925723081951"/>
          <c:y val="0.11923846969057758"/>
          <c:w val="0.34082222553537261"/>
          <c:h val="0.47613113955541636"/>
        </c:manualLayout>
      </c:layout>
      <c:pieChart>
        <c:varyColors val="1"/>
        <c:ser>
          <c:idx val="0"/>
          <c:order val="0"/>
          <c:cat>
            <c:strRef>
              <c:f>(Wzór!$A$56:$A$61,Wzór!$A$64:$A$71)</c:f>
              <c:strCache>
                <c:ptCount val="14"/>
                <c:pt idx="0">
                  <c:v>MPK</c:v>
                </c:pt>
                <c:pt idx="1">
                  <c:v>PKP</c:v>
                </c:pt>
                <c:pt idx="2">
                  <c:v>PKS</c:v>
                </c:pt>
                <c:pt idx="3">
                  <c:v>Przewozy osób (Taxi, Uber, Bolt)</c:v>
                </c:pt>
                <c:pt idx="4">
                  <c:v>Rower</c:v>
                </c:pt>
                <c:pt idx="5">
                  <c:v>Inne</c:v>
                </c:pt>
                <c:pt idx="6">
                  <c:v>Mechanik</c:v>
                </c:pt>
                <c:pt idx="7">
                  <c:v>Przegląd</c:v>
                </c:pt>
                <c:pt idx="8">
                  <c:v>Paliwo</c:v>
                </c:pt>
                <c:pt idx="9">
                  <c:v>Mandaty</c:v>
                </c:pt>
                <c:pt idx="10">
                  <c:v>Myjnia</c:v>
                </c:pt>
                <c:pt idx="11">
                  <c:v>Opony</c:v>
                </c:pt>
                <c:pt idx="12">
                  <c:v>Wymiany (np.olej, płyn do spryskiwaczy)</c:v>
                </c:pt>
                <c:pt idx="13">
                  <c:v>Inne</c:v>
                </c:pt>
              </c:strCache>
            </c:strRef>
          </c:cat>
          <c:val>
            <c:numRef>
              <c:f>(Wzór!$B$56:$B$61,Wzór!$B$64:$B$71)</c:f>
              <c:numCache>
                <c:formatCode>_("zł"* #,##0.00_);_("zł"* \(#,##0.00\);_("zł"* "-"??_);_(@_)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A1A8-4EF8-BBA4-7762AEEE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42862</xdr:rowOff>
    </xdr:from>
    <xdr:to>
      <xdr:col>7</xdr:col>
      <xdr:colOff>323850</xdr:colOff>
      <xdr:row>14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424DAB-8247-4550-B21E-602F038B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33337</xdr:rowOff>
    </xdr:from>
    <xdr:to>
      <xdr:col>15</xdr:col>
      <xdr:colOff>190500</xdr:colOff>
      <xdr:row>14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967A30-D158-4E57-AABF-2B2144BFF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33337</xdr:rowOff>
    </xdr:from>
    <xdr:to>
      <xdr:col>7</xdr:col>
      <xdr:colOff>323850</xdr:colOff>
      <xdr:row>29</xdr:row>
      <xdr:rowOff>109537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A715ED9-4EE1-4107-8830-2576AEBA8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15</xdr:row>
      <xdr:rowOff>14287</xdr:rowOff>
    </xdr:from>
    <xdr:to>
      <xdr:col>15</xdr:col>
      <xdr:colOff>171450</xdr:colOff>
      <xdr:row>29</xdr:row>
      <xdr:rowOff>90487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B9A8C1C-CEE7-45F5-9B61-477D0C930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4762</xdr:rowOff>
    </xdr:from>
    <xdr:to>
      <xdr:col>7</xdr:col>
      <xdr:colOff>314325</xdr:colOff>
      <xdr:row>44</xdr:row>
      <xdr:rowOff>80962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21AB254-C4EE-47E0-8D0C-39C199AC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466725</xdr:colOff>
      <xdr:row>30</xdr:row>
      <xdr:rowOff>42862</xdr:rowOff>
    </xdr:from>
    <xdr:to>
      <xdr:col>15</xdr:col>
      <xdr:colOff>161925</xdr:colOff>
      <xdr:row>44</xdr:row>
      <xdr:rowOff>119062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8C8F081-18F6-4D16-A159-4C7CC17D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42862</xdr:rowOff>
    </xdr:from>
    <xdr:to>
      <xdr:col>7</xdr:col>
      <xdr:colOff>304800</xdr:colOff>
      <xdr:row>59</xdr:row>
      <xdr:rowOff>119062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6AB6689-6533-47EE-80E9-B4660443D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466725</xdr:colOff>
      <xdr:row>45</xdr:row>
      <xdr:rowOff>42862</xdr:rowOff>
    </xdr:from>
    <xdr:to>
      <xdr:col>15</xdr:col>
      <xdr:colOff>161925</xdr:colOff>
      <xdr:row>59</xdr:row>
      <xdr:rowOff>119062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461ABE3-2712-4DB0-B763-5ED4F09A9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279400</xdr:colOff>
      <xdr:row>45</xdr:row>
      <xdr:rowOff>47624</xdr:rowOff>
    </xdr:from>
    <xdr:to>
      <xdr:col>26</xdr:col>
      <xdr:colOff>174625</xdr:colOff>
      <xdr:row>66</xdr:row>
      <xdr:rowOff>95249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CAF87A2-5C6E-44AB-9B21-2D1273C91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38100</xdr:rowOff>
    </xdr:from>
    <xdr:to>
      <xdr:col>7</xdr:col>
      <xdr:colOff>304800</xdr:colOff>
      <xdr:row>74</xdr:row>
      <xdr:rowOff>114300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5DD818B-AA7A-407A-8058-8076F24E1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104775</xdr:rowOff>
    </xdr:from>
    <xdr:to>
      <xdr:col>7</xdr:col>
      <xdr:colOff>304800</xdr:colOff>
      <xdr:row>89</xdr:row>
      <xdr:rowOff>180975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26D4C35-4571-4ACC-B597-1430339E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400050</xdr:colOff>
      <xdr:row>45</xdr:row>
      <xdr:rowOff>0</xdr:rowOff>
    </xdr:from>
    <xdr:to>
      <xdr:col>37</xdr:col>
      <xdr:colOff>285750</xdr:colOff>
      <xdr:row>66</xdr:row>
      <xdr:rowOff>95250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1D19CAB8-0E14-424A-BD68-D176E73AA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496166</xdr:colOff>
      <xdr:row>60</xdr:row>
      <xdr:rowOff>100157</xdr:rowOff>
    </xdr:from>
    <xdr:to>
      <xdr:col>15</xdr:col>
      <xdr:colOff>191366</xdr:colOff>
      <xdr:row>74</xdr:row>
      <xdr:rowOff>176357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8F491C5-0A91-4073-8D4C-37D17B497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304800</xdr:colOff>
      <xdr:row>120</xdr:row>
      <xdr:rowOff>76200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6797489B-E7AF-4988-BBF1-84B843251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523875</xdr:colOff>
      <xdr:row>106</xdr:row>
      <xdr:rowOff>31750</xdr:rowOff>
    </xdr:from>
    <xdr:to>
      <xdr:col>15</xdr:col>
      <xdr:colOff>225425</xdr:colOff>
      <xdr:row>120</xdr:row>
      <xdr:rowOff>107950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3CA63DB-8A54-4AEC-901E-AD6FA484C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273424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DB0271-4B74-4C9E-8252-70A633043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0</xdr:row>
      <xdr:rowOff>0</xdr:rowOff>
    </xdr:from>
    <xdr:to>
      <xdr:col>15</xdr:col>
      <xdr:colOff>11766</xdr:colOff>
      <xdr:row>14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907CF1-F396-44B7-A55C-D4A07EBB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175-8BEF-409C-839E-3211587DA679}">
  <dimension ref="A1:G150"/>
  <sheetViews>
    <sheetView tabSelected="1" topLeftCell="A134" zoomScale="70" zoomScaleNormal="70" workbookViewId="0">
      <selection activeCell="F3" sqref="F3"/>
    </sheetView>
  </sheetViews>
  <sheetFormatPr defaultRowHeight="15.75" x14ac:dyDescent="0.25"/>
  <cols>
    <col min="1" max="1" width="46.28515625" style="6" bestFit="1" customWidth="1"/>
    <col min="2" max="2" width="24.42578125" style="6" bestFit="1" customWidth="1"/>
    <col min="3" max="3" width="19.28515625" style="6" customWidth="1"/>
    <col min="4" max="4" width="62.42578125" style="6" bestFit="1" customWidth="1"/>
    <col min="5" max="5" width="48" style="6" bestFit="1" customWidth="1"/>
    <col min="6" max="6" width="79.7109375" style="6" bestFit="1" customWidth="1"/>
    <col min="7" max="7" width="38.42578125" style="6" bestFit="1" customWidth="1"/>
    <col min="8" max="16384" width="9.140625" style="6"/>
  </cols>
  <sheetData>
    <row r="1" spans="1:7" s="4" customFormat="1" ht="21" x14ac:dyDescent="0.25">
      <c r="A1" s="1" t="s">
        <v>0</v>
      </c>
    </row>
    <row r="2" spans="1:7" s="3" customFormat="1" ht="18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s="11" t="s">
        <v>8</v>
      </c>
      <c r="B3" s="7"/>
      <c r="C3" s="8">
        <f>B3*12</f>
        <v>0</v>
      </c>
      <c r="D3" s="7"/>
      <c r="E3" s="7">
        <f>D3*12</f>
        <v>0</v>
      </c>
      <c r="F3" s="9"/>
      <c r="G3" s="10">
        <f>C3-E3</f>
        <v>0</v>
      </c>
    </row>
    <row r="4" spans="1:7" x14ac:dyDescent="0.25">
      <c r="A4" s="11" t="s">
        <v>9</v>
      </c>
      <c r="B4" s="7"/>
      <c r="C4" s="8">
        <f t="shared" ref="C4:C13" si="0">B4*12</f>
        <v>0</v>
      </c>
      <c r="D4" s="7"/>
      <c r="E4" s="7">
        <f t="shared" ref="E4:E13" si="1">D4*12</f>
        <v>0</v>
      </c>
      <c r="F4" s="9">
        <f t="shared" ref="F4:F13" si="2">B4-D4</f>
        <v>0</v>
      </c>
      <c r="G4" s="10">
        <f t="shared" ref="G4:G13" si="3">C4-E4</f>
        <v>0</v>
      </c>
    </row>
    <row r="5" spans="1:7" x14ac:dyDescent="0.25">
      <c r="A5" s="11" t="s">
        <v>10</v>
      </c>
      <c r="B5" s="7"/>
      <c r="C5" s="8">
        <f t="shared" si="0"/>
        <v>0</v>
      </c>
      <c r="D5" s="7"/>
      <c r="E5" s="7">
        <f t="shared" si="1"/>
        <v>0</v>
      </c>
      <c r="F5" s="9">
        <f t="shared" si="2"/>
        <v>0</v>
      </c>
      <c r="G5" s="10">
        <f t="shared" si="3"/>
        <v>0</v>
      </c>
    </row>
    <row r="6" spans="1:7" x14ac:dyDescent="0.25">
      <c r="A6" s="11" t="s">
        <v>11</v>
      </c>
      <c r="B6" s="7"/>
      <c r="C6" s="8">
        <f t="shared" si="0"/>
        <v>0</v>
      </c>
      <c r="D6" s="7"/>
      <c r="E6" s="7">
        <f t="shared" si="1"/>
        <v>0</v>
      </c>
      <c r="F6" s="9">
        <f t="shared" si="2"/>
        <v>0</v>
      </c>
      <c r="G6" s="10">
        <f t="shared" si="3"/>
        <v>0</v>
      </c>
    </row>
    <row r="7" spans="1:7" x14ac:dyDescent="0.25">
      <c r="A7" s="11" t="s">
        <v>12</v>
      </c>
      <c r="B7" s="7"/>
      <c r="C7" s="8">
        <f t="shared" si="0"/>
        <v>0</v>
      </c>
      <c r="D7" s="7"/>
      <c r="E7" s="7">
        <f t="shared" si="1"/>
        <v>0</v>
      </c>
      <c r="F7" s="9">
        <f t="shared" si="2"/>
        <v>0</v>
      </c>
      <c r="G7" s="10">
        <f t="shared" si="3"/>
        <v>0</v>
      </c>
    </row>
    <row r="8" spans="1:7" x14ac:dyDescent="0.25">
      <c r="A8" s="11" t="s">
        <v>13</v>
      </c>
      <c r="B8" s="7"/>
      <c r="C8" s="8">
        <f t="shared" si="0"/>
        <v>0</v>
      </c>
      <c r="D8" s="7"/>
      <c r="E8" s="7">
        <f t="shared" si="1"/>
        <v>0</v>
      </c>
      <c r="F8" s="9">
        <f t="shared" si="2"/>
        <v>0</v>
      </c>
      <c r="G8" s="10">
        <f t="shared" si="3"/>
        <v>0</v>
      </c>
    </row>
    <row r="9" spans="1:7" x14ac:dyDescent="0.25">
      <c r="A9" s="11" t="s">
        <v>14</v>
      </c>
      <c r="B9" s="7"/>
      <c r="C9" s="8">
        <f t="shared" si="0"/>
        <v>0</v>
      </c>
      <c r="D9" s="7"/>
      <c r="E9" s="7">
        <f t="shared" si="1"/>
        <v>0</v>
      </c>
      <c r="F9" s="9">
        <f t="shared" si="2"/>
        <v>0</v>
      </c>
      <c r="G9" s="10">
        <f t="shared" si="3"/>
        <v>0</v>
      </c>
    </row>
    <row r="10" spans="1:7" x14ac:dyDescent="0.25">
      <c r="A10" s="11" t="s">
        <v>18</v>
      </c>
      <c r="B10" s="7"/>
      <c r="C10" s="8">
        <f t="shared" si="0"/>
        <v>0</v>
      </c>
      <c r="D10" s="7"/>
      <c r="E10" s="7">
        <f t="shared" si="1"/>
        <v>0</v>
      </c>
      <c r="F10" s="9">
        <f t="shared" si="2"/>
        <v>0</v>
      </c>
      <c r="G10" s="10">
        <f t="shared" si="3"/>
        <v>0</v>
      </c>
    </row>
    <row r="11" spans="1:7" x14ac:dyDescent="0.25">
      <c r="A11" s="11" t="s">
        <v>19</v>
      </c>
      <c r="B11" s="7"/>
      <c r="C11" s="8">
        <f t="shared" si="0"/>
        <v>0</v>
      </c>
      <c r="D11" s="7"/>
      <c r="E11" s="7">
        <f t="shared" si="1"/>
        <v>0</v>
      </c>
      <c r="F11" s="9">
        <f t="shared" si="2"/>
        <v>0</v>
      </c>
      <c r="G11" s="10">
        <f t="shared" si="3"/>
        <v>0</v>
      </c>
    </row>
    <row r="12" spans="1:7" x14ac:dyDescent="0.25">
      <c r="A12" s="11" t="s">
        <v>20</v>
      </c>
      <c r="B12" s="7"/>
      <c r="C12" s="8">
        <f t="shared" si="0"/>
        <v>0</v>
      </c>
      <c r="D12" s="7"/>
      <c r="E12" s="7">
        <f t="shared" si="1"/>
        <v>0</v>
      </c>
      <c r="F12" s="9">
        <f t="shared" si="2"/>
        <v>0</v>
      </c>
      <c r="G12" s="10">
        <f t="shared" si="3"/>
        <v>0</v>
      </c>
    </row>
    <row r="13" spans="1:7" x14ac:dyDescent="0.25">
      <c r="A13" s="11" t="s">
        <v>15</v>
      </c>
      <c r="B13" s="7"/>
      <c r="C13" s="8">
        <f t="shared" si="0"/>
        <v>0</v>
      </c>
      <c r="D13" s="7"/>
      <c r="E13" s="7">
        <f t="shared" si="1"/>
        <v>0</v>
      </c>
      <c r="F13" s="9">
        <f t="shared" si="2"/>
        <v>0</v>
      </c>
      <c r="G13" s="10">
        <f t="shared" si="3"/>
        <v>0</v>
      </c>
    </row>
    <row r="14" spans="1:7" s="12" customFormat="1" ht="18.75" x14ac:dyDescent="0.25">
      <c r="A14" s="12" t="s">
        <v>16</v>
      </c>
      <c r="B14" s="13">
        <f>SUM(B3:B13)</f>
        <v>0</v>
      </c>
      <c r="C14" s="13">
        <f>SUM(C3:C13)</f>
        <v>0</v>
      </c>
      <c r="D14" s="13">
        <f>SUM(D3:D13)</f>
        <v>0</v>
      </c>
      <c r="E14" s="13">
        <f>SUM(E3:E13)</f>
        <v>0</v>
      </c>
      <c r="F14" s="13">
        <f>SUM(F3:F13)</f>
        <v>0</v>
      </c>
      <c r="G14" s="13">
        <f>SUM(G3:G13)</f>
        <v>0</v>
      </c>
    </row>
    <row r="15" spans="1:7" s="2" customFormat="1" ht="18.75" x14ac:dyDescent="0.25">
      <c r="A15" s="3" t="s">
        <v>17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</row>
    <row r="16" spans="1:7" x14ac:dyDescent="0.25">
      <c r="A16" s="11" t="s">
        <v>21</v>
      </c>
      <c r="B16" s="7"/>
      <c r="C16" s="8">
        <f t="shared" ref="C16:C70" si="4">B16*12</f>
        <v>0</v>
      </c>
      <c r="D16" s="7"/>
      <c r="E16" s="7">
        <f t="shared" ref="E16:E70" si="5">D16*12</f>
        <v>0</v>
      </c>
      <c r="F16" s="9">
        <f t="shared" ref="F16:F70" si="6">B16-D16</f>
        <v>0</v>
      </c>
      <c r="G16" s="10">
        <f t="shared" ref="G16:G70" si="7">C16-E16</f>
        <v>0</v>
      </c>
    </row>
    <row r="17" spans="1:7" x14ac:dyDescent="0.25">
      <c r="A17" s="11" t="s">
        <v>22</v>
      </c>
      <c r="B17" s="7"/>
      <c r="C17" s="8">
        <f t="shared" si="4"/>
        <v>0</v>
      </c>
      <c r="D17" s="7"/>
      <c r="E17" s="7">
        <f t="shared" si="5"/>
        <v>0</v>
      </c>
      <c r="F17" s="9">
        <f t="shared" si="6"/>
        <v>0</v>
      </c>
      <c r="G17" s="10">
        <f t="shared" si="7"/>
        <v>0</v>
      </c>
    </row>
    <row r="18" spans="1:7" x14ac:dyDescent="0.25">
      <c r="A18" s="11" t="s">
        <v>23</v>
      </c>
      <c r="B18" s="7"/>
      <c r="C18" s="8">
        <f t="shared" si="4"/>
        <v>0</v>
      </c>
      <c r="D18" s="7"/>
      <c r="E18" s="7">
        <f t="shared" si="5"/>
        <v>0</v>
      </c>
      <c r="F18" s="9">
        <f t="shared" si="6"/>
        <v>0</v>
      </c>
      <c r="G18" s="10">
        <f t="shared" si="7"/>
        <v>0</v>
      </c>
    </row>
    <row r="19" spans="1:7" x14ac:dyDescent="0.25">
      <c r="A19" s="11" t="s">
        <v>24</v>
      </c>
      <c r="B19" s="7"/>
      <c r="C19" s="8">
        <f t="shared" si="4"/>
        <v>0</v>
      </c>
      <c r="D19" s="7"/>
      <c r="E19" s="7">
        <f t="shared" si="5"/>
        <v>0</v>
      </c>
      <c r="F19" s="9">
        <f t="shared" si="6"/>
        <v>0</v>
      </c>
      <c r="G19" s="10">
        <f t="shared" si="7"/>
        <v>0</v>
      </c>
    </row>
    <row r="20" spans="1:7" x14ac:dyDescent="0.25">
      <c r="A20" s="11" t="s">
        <v>25</v>
      </c>
      <c r="B20" s="7"/>
      <c r="C20" s="8">
        <f t="shared" si="4"/>
        <v>0</v>
      </c>
      <c r="D20" s="7"/>
      <c r="E20" s="7">
        <f t="shared" si="5"/>
        <v>0</v>
      </c>
      <c r="F20" s="9">
        <f t="shared" si="6"/>
        <v>0</v>
      </c>
      <c r="G20" s="10">
        <f t="shared" si="7"/>
        <v>0</v>
      </c>
    </row>
    <row r="21" spans="1:7" x14ac:dyDescent="0.25">
      <c r="A21" s="11" t="s">
        <v>26</v>
      </c>
      <c r="B21" s="7"/>
      <c r="C21" s="8">
        <f t="shared" si="4"/>
        <v>0</v>
      </c>
      <c r="D21" s="7"/>
      <c r="E21" s="7">
        <f t="shared" si="5"/>
        <v>0</v>
      </c>
      <c r="F21" s="9">
        <f t="shared" si="6"/>
        <v>0</v>
      </c>
      <c r="G21" s="10">
        <f t="shared" si="7"/>
        <v>0</v>
      </c>
    </row>
    <row r="22" spans="1:7" x14ac:dyDescent="0.25">
      <c r="A22" s="11" t="s">
        <v>15</v>
      </c>
      <c r="B22" s="7"/>
      <c r="C22" s="8">
        <f t="shared" si="4"/>
        <v>0</v>
      </c>
      <c r="D22" s="7"/>
      <c r="E22" s="7">
        <f t="shared" si="5"/>
        <v>0</v>
      </c>
      <c r="F22" s="9">
        <f t="shared" si="6"/>
        <v>0</v>
      </c>
      <c r="G22" s="10">
        <f t="shared" si="7"/>
        <v>0</v>
      </c>
    </row>
    <row r="23" spans="1:7" ht="18.75" x14ac:dyDescent="0.25">
      <c r="A23" s="12" t="s">
        <v>16</v>
      </c>
      <c r="B23" s="13">
        <f>SUM(B16:B22)</f>
        <v>0</v>
      </c>
      <c r="C23" s="13">
        <f t="shared" ref="C23:G23" si="8">SUM(C16:C22)</f>
        <v>0</v>
      </c>
      <c r="D23" s="13">
        <f t="shared" si="8"/>
        <v>0</v>
      </c>
      <c r="E23" s="13">
        <f t="shared" si="8"/>
        <v>0</v>
      </c>
      <c r="F23" s="13">
        <f t="shared" si="8"/>
        <v>0</v>
      </c>
      <c r="G23" s="13">
        <f t="shared" si="8"/>
        <v>0</v>
      </c>
    </row>
    <row r="24" spans="1:7" ht="18.75" x14ac:dyDescent="0.25">
      <c r="A24" s="3" t="s">
        <v>27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</row>
    <row r="25" spans="1:7" x14ac:dyDescent="0.25">
      <c r="A25" s="11" t="s">
        <v>28</v>
      </c>
      <c r="B25" s="7"/>
      <c r="C25" s="8">
        <f t="shared" si="4"/>
        <v>0</v>
      </c>
      <c r="D25" s="7"/>
      <c r="E25" s="7">
        <f t="shared" si="5"/>
        <v>0</v>
      </c>
      <c r="F25" s="9">
        <f t="shared" si="6"/>
        <v>0</v>
      </c>
      <c r="G25" s="10">
        <f t="shared" si="7"/>
        <v>0</v>
      </c>
    </row>
    <row r="26" spans="1:7" x14ac:dyDescent="0.25">
      <c r="A26" s="11" t="s">
        <v>29</v>
      </c>
      <c r="B26" s="7"/>
      <c r="C26" s="8">
        <f t="shared" si="4"/>
        <v>0</v>
      </c>
      <c r="D26" s="7"/>
      <c r="E26" s="7">
        <f t="shared" si="5"/>
        <v>0</v>
      </c>
      <c r="F26" s="9">
        <f t="shared" si="6"/>
        <v>0</v>
      </c>
      <c r="G26" s="10">
        <f t="shared" si="7"/>
        <v>0</v>
      </c>
    </row>
    <row r="27" spans="1:7" x14ac:dyDescent="0.25">
      <c r="A27" s="11" t="s">
        <v>30</v>
      </c>
      <c r="B27" s="7"/>
      <c r="C27" s="8">
        <f t="shared" si="4"/>
        <v>0</v>
      </c>
      <c r="D27" s="7"/>
      <c r="E27" s="7">
        <f t="shared" si="5"/>
        <v>0</v>
      </c>
      <c r="F27" s="9">
        <f t="shared" si="6"/>
        <v>0</v>
      </c>
      <c r="G27" s="10">
        <f t="shared" si="7"/>
        <v>0</v>
      </c>
    </row>
    <row r="28" spans="1:7" x14ac:dyDescent="0.25">
      <c r="A28" s="11" t="s">
        <v>31</v>
      </c>
      <c r="B28" s="7"/>
      <c r="C28" s="8">
        <f t="shared" si="4"/>
        <v>0</v>
      </c>
      <c r="D28" s="7"/>
      <c r="E28" s="7">
        <f t="shared" si="5"/>
        <v>0</v>
      </c>
      <c r="F28" s="9">
        <f t="shared" si="6"/>
        <v>0</v>
      </c>
      <c r="G28" s="10">
        <f t="shared" si="7"/>
        <v>0</v>
      </c>
    </row>
    <row r="29" spans="1:7" x14ac:dyDescent="0.25">
      <c r="A29" s="11" t="s">
        <v>15</v>
      </c>
      <c r="B29" s="7"/>
      <c r="C29" s="8">
        <f t="shared" si="4"/>
        <v>0</v>
      </c>
      <c r="D29" s="7"/>
      <c r="E29" s="7">
        <f t="shared" si="5"/>
        <v>0</v>
      </c>
      <c r="F29" s="9">
        <f t="shared" si="6"/>
        <v>0</v>
      </c>
      <c r="G29" s="10">
        <f t="shared" si="7"/>
        <v>0</v>
      </c>
    </row>
    <row r="30" spans="1:7" s="12" customFormat="1" ht="18.75" x14ac:dyDescent="0.25">
      <c r="A30" s="12" t="s">
        <v>16</v>
      </c>
      <c r="B30" s="13">
        <f>SUM(B25:B29)</f>
        <v>0</v>
      </c>
      <c r="C30" s="13">
        <f t="shared" ref="C30:G30" si="9">SUM(C25:C29)</f>
        <v>0</v>
      </c>
      <c r="D30" s="13">
        <f t="shared" si="9"/>
        <v>0</v>
      </c>
      <c r="E30" s="13">
        <f t="shared" si="9"/>
        <v>0</v>
      </c>
      <c r="F30" s="13">
        <f t="shared" si="9"/>
        <v>0</v>
      </c>
      <c r="G30" s="13">
        <f t="shared" si="9"/>
        <v>0</v>
      </c>
    </row>
    <row r="31" spans="1:7" s="3" customFormat="1" ht="18.75" x14ac:dyDescent="0.25">
      <c r="A31" s="3" t="s">
        <v>32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</row>
    <row r="32" spans="1:7" x14ac:dyDescent="0.25">
      <c r="A32" s="11" t="s">
        <v>33</v>
      </c>
      <c r="B32" s="7"/>
      <c r="C32" s="8">
        <f t="shared" si="4"/>
        <v>0</v>
      </c>
      <c r="D32" s="7"/>
      <c r="E32" s="7">
        <f t="shared" si="5"/>
        <v>0</v>
      </c>
      <c r="F32" s="9">
        <f t="shared" si="6"/>
        <v>0</v>
      </c>
      <c r="G32" s="10">
        <f t="shared" si="7"/>
        <v>0</v>
      </c>
    </row>
    <row r="33" spans="1:7" x14ac:dyDescent="0.25">
      <c r="A33" s="11" t="s">
        <v>34</v>
      </c>
      <c r="B33" s="7"/>
      <c r="C33" s="8">
        <f t="shared" si="4"/>
        <v>0</v>
      </c>
      <c r="D33" s="7"/>
      <c r="E33" s="7">
        <f t="shared" si="5"/>
        <v>0</v>
      </c>
      <c r="F33" s="9">
        <f t="shared" si="6"/>
        <v>0</v>
      </c>
      <c r="G33" s="10">
        <f t="shared" si="7"/>
        <v>0</v>
      </c>
    </row>
    <row r="34" spans="1:7" x14ac:dyDescent="0.25">
      <c r="A34" s="11" t="s">
        <v>35</v>
      </c>
      <c r="B34" s="7"/>
      <c r="C34" s="8">
        <f t="shared" si="4"/>
        <v>0</v>
      </c>
      <c r="D34" s="7"/>
      <c r="E34" s="7">
        <f t="shared" si="5"/>
        <v>0</v>
      </c>
      <c r="F34" s="9">
        <f t="shared" si="6"/>
        <v>0</v>
      </c>
      <c r="G34" s="10">
        <f t="shared" si="7"/>
        <v>0</v>
      </c>
    </row>
    <row r="35" spans="1:7" x14ac:dyDescent="0.25">
      <c r="A35" s="11" t="s">
        <v>36</v>
      </c>
      <c r="B35" s="7"/>
      <c r="C35" s="8">
        <f t="shared" si="4"/>
        <v>0</v>
      </c>
      <c r="D35" s="7"/>
      <c r="E35" s="7">
        <f t="shared" si="5"/>
        <v>0</v>
      </c>
      <c r="F35" s="9">
        <f t="shared" si="6"/>
        <v>0</v>
      </c>
      <c r="G35" s="10">
        <f t="shared" si="7"/>
        <v>0</v>
      </c>
    </row>
    <row r="36" spans="1:7" x14ac:dyDescent="0.25">
      <c r="A36" s="11" t="s">
        <v>15</v>
      </c>
      <c r="B36" s="7"/>
      <c r="C36" s="8">
        <f t="shared" si="4"/>
        <v>0</v>
      </c>
      <c r="D36" s="7"/>
      <c r="E36" s="7">
        <f t="shared" si="5"/>
        <v>0</v>
      </c>
      <c r="F36" s="9">
        <f t="shared" si="6"/>
        <v>0</v>
      </c>
      <c r="G36" s="10">
        <f t="shared" si="7"/>
        <v>0</v>
      </c>
    </row>
    <row r="37" spans="1:7" s="12" customFormat="1" ht="18.75" x14ac:dyDescent="0.25">
      <c r="A37" s="12" t="s">
        <v>16</v>
      </c>
      <c r="B37" s="13">
        <f>SUM(B32:B36)</f>
        <v>0</v>
      </c>
      <c r="C37" s="13">
        <f t="shared" ref="C37:G37" si="10">SUM(C32:C36)</f>
        <v>0</v>
      </c>
      <c r="D37" s="13">
        <f t="shared" si="10"/>
        <v>0</v>
      </c>
      <c r="E37" s="13">
        <f t="shared" si="10"/>
        <v>0</v>
      </c>
      <c r="F37" s="13">
        <f t="shared" si="10"/>
        <v>0</v>
      </c>
      <c r="G37" s="13">
        <f t="shared" si="10"/>
        <v>0</v>
      </c>
    </row>
    <row r="38" spans="1:7" s="3" customFormat="1" ht="18.75" x14ac:dyDescent="0.25">
      <c r="A38" s="3" t="s">
        <v>37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</row>
    <row r="39" spans="1:7" x14ac:dyDescent="0.25">
      <c r="A39" s="11" t="s">
        <v>38</v>
      </c>
      <c r="B39" s="7"/>
      <c r="C39" s="8">
        <f t="shared" si="4"/>
        <v>0</v>
      </c>
      <c r="D39" s="7"/>
      <c r="E39" s="7">
        <f t="shared" si="5"/>
        <v>0</v>
      </c>
      <c r="F39" s="9">
        <f t="shared" si="6"/>
        <v>0</v>
      </c>
      <c r="G39" s="10">
        <f t="shared" si="7"/>
        <v>0</v>
      </c>
    </row>
    <row r="40" spans="1:7" x14ac:dyDescent="0.25">
      <c r="A40" s="11" t="s">
        <v>39</v>
      </c>
      <c r="B40" s="7"/>
      <c r="C40" s="8">
        <f t="shared" si="4"/>
        <v>0</v>
      </c>
      <c r="D40" s="7"/>
      <c r="E40" s="7">
        <f t="shared" si="5"/>
        <v>0</v>
      </c>
      <c r="F40" s="9">
        <f t="shared" si="6"/>
        <v>0</v>
      </c>
      <c r="G40" s="10">
        <f t="shared" si="7"/>
        <v>0</v>
      </c>
    </row>
    <row r="41" spans="1:7" x14ac:dyDescent="0.25">
      <c r="A41" s="11" t="s">
        <v>40</v>
      </c>
      <c r="B41" s="7"/>
      <c r="C41" s="8">
        <f t="shared" si="4"/>
        <v>0</v>
      </c>
      <c r="D41" s="7"/>
      <c r="E41" s="7">
        <f t="shared" si="5"/>
        <v>0</v>
      </c>
      <c r="F41" s="9">
        <f t="shared" si="6"/>
        <v>0</v>
      </c>
      <c r="G41" s="10">
        <f t="shared" si="7"/>
        <v>0</v>
      </c>
    </row>
    <row r="42" spans="1:7" x14ac:dyDescent="0.25">
      <c r="A42" s="11" t="s">
        <v>41</v>
      </c>
      <c r="B42" s="7"/>
      <c r="C42" s="8">
        <f t="shared" si="4"/>
        <v>0</v>
      </c>
      <c r="D42" s="7"/>
      <c r="E42" s="7">
        <f t="shared" si="5"/>
        <v>0</v>
      </c>
      <c r="F42" s="9">
        <f t="shared" si="6"/>
        <v>0</v>
      </c>
      <c r="G42" s="10">
        <f t="shared" si="7"/>
        <v>0</v>
      </c>
    </row>
    <row r="43" spans="1:7" x14ac:dyDescent="0.25">
      <c r="A43" s="11" t="s">
        <v>42</v>
      </c>
      <c r="B43" s="7"/>
      <c r="C43" s="8">
        <f t="shared" si="4"/>
        <v>0</v>
      </c>
      <c r="D43" s="7"/>
      <c r="E43" s="7">
        <f t="shared" si="5"/>
        <v>0</v>
      </c>
      <c r="F43" s="9">
        <f t="shared" si="6"/>
        <v>0</v>
      </c>
      <c r="G43" s="10">
        <f t="shared" si="7"/>
        <v>0</v>
      </c>
    </row>
    <row r="44" spans="1:7" x14ac:dyDescent="0.25">
      <c r="A44" s="11" t="s">
        <v>43</v>
      </c>
      <c r="B44" s="7"/>
      <c r="C44" s="8">
        <f t="shared" si="4"/>
        <v>0</v>
      </c>
      <c r="D44" s="7"/>
      <c r="E44" s="7">
        <f t="shared" si="5"/>
        <v>0</v>
      </c>
      <c r="F44" s="9">
        <f t="shared" si="6"/>
        <v>0</v>
      </c>
      <c r="G44" s="10">
        <f t="shared" si="7"/>
        <v>0</v>
      </c>
    </row>
    <row r="45" spans="1:7" x14ac:dyDescent="0.25">
      <c r="A45" s="11" t="s">
        <v>44</v>
      </c>
      <c r="B45" s="7"/>
      <c r="C45" s="8">
        <f t="shared" si="4"/>
        <v>0</v>
      </c>
      <c r="D45" s="7"/>
      <c r="E45" s="7">
        <f t="shared" si="5"/>
        <v>0</v>
      </c>
      <c r="F45" s="9">
        <f t="shared" si="6"/>
        <v>0</v>
      </c>
      <c r="G45" s="10">
        <f t="shared" si="7"/>
        <v>0</v>
      </c>
    </row>
    <row r="46" spans="1:7" x14ac:dyDescent="0.25">
      <c r="A46" s="11" t="s">
        <v>15</v>
      </c>
      <c r="B46" s="7"/>
      <c r="C46" s="8">
        <f t="shared" si="4"/>
        <v>0</v>
      </c>
      <c r="D46" s="7"/>
      <c r="E46" s="7">
        <f t="shared" si="5"/>
        <v>0</v>
      </c>
      <c r="F46" s="9">
        <f t="shared" si="6"/>
        <v>0</v>
      </c>
      <c r="G46" s="10">
        <f t="shared" si="7"/>
        <v>0</v>
      </c>
    </row>
    <row r="47" spans="1:7" s="12" customFormat="1" ht="18.75" x14ac:dyDescent="0.25">
      <c r="A47" s="12" t="s">
        <v>16</v>
      </c>
      <c r="B47" s="13">
        <f>SUM(B39:B46)</f>
        <v>0</v>
      </c>
      <c r="C47" s="13">
        <f t="shared" ref="C47:G47" si="11">SUM(C39:C46)</f>
        <v>0</v>
      </c>
      <c r="D47" s="13">
        <f t="shared" si="11"/>
        <v>0</v>
      </c>
      <c r="E47" s="13">
        <f t="shared" si="11"/>
        <v>0</v>
      </c>
      <c r="F47" s="13">
        <f t="shared" si="11"/>
        <v>0</v>
      </c>
      <c r="G47" s="13">
        <f t="shared" si="11"/>
        <v>0</v>
      </c>
    </row>
    <row r="48" spans="1:7" s="3" customFormat="1" ht="18.75" x14ac:dyDescent="0.25">
      <c r="A48" s="3" t="s">
        <v>125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</row>
    <row r="49" spans="1:7" x14ac:dyDescent="0.25">
      <c r="A49" s="11" t="s">
        <v>45</v>
      </c>
      <c r="B49" s="7"/>
      <c r="C49" s="8">
        <f t="shared" si="4"/>
        <v>0</v>
      </c>
      <c r="D49" s="7"/>
      <c r="E49" s="7">
        <f t="shared" si="5"/>
        <v>0</v>
      </c>
      <c r="F49" s="9">
        <f t="shared" si="6"/>
        <v>0</v>
      </c>
      <c r="G49" s="10">
        <f t="shared" si="7"/>
        <v>0</v>
      </c>
    </row>
    <row r="50" spans="1:7" x14ac:dyDescent="0.25">
      <c r="A50" s="11" t="s">
        <v>46</v>
      </c>
      <c r="B50" s="7"/>
      <c r="C50" s="8">
        <f t="shared" si="4"/>
        <v>0</v>
      </c>
      <c r="D50" s="7"/>
      <c r="E50" s="7">
        <f t="shared" si="5"/>
        <v>0</v>
      </c>
      <c r="F50" s="9">
        <f t="shared" si="6"/>
        <v>0</v>
      </c>
      <c r="G50" s="10">
        <f t="shared" si="7"/>
        <v>0</v>
      </c>
    </row>
    <row r="51" spans="1:7" x14ac:dyDescent="0.25">
      <c r="A51" s="11" t="s">
        <v>47</v>
      </c>
      <c r="B51" s="7"/>
      <c r="C51" s="8">
        <f t="shared" si="4"/>
        <v>0</v>
      </c>
      <c r="D51" s="7"/>
      <c r="E51" s="7">
        <f t="shared" si="5"/>
        <v>0</v>
      </c>
      <c r="F51" s="9">
        <f t="shared" si="6"/>
        <v>0</v>
      </c>
      <c r="G51" s="10">
        <f t="shared" si="7"/>
        <v>0</v>
      </c>
    </row>
    <row r="52" spans="1:7" x14ac:dyDescent="0.25">
      <c r="A52" s="11" t="s">
        <v>15</v>
      </c>
      <c r="B52" s="7"/>
      <c r="C52" s="8">
        <f t="shared" si="4"/>
        <v>0</v>
      </c>
      <c r="D52" s="7"/>
      <c r="E52" s="7">
        <f t="shared" si="5"/>
        <v>0</v>
      </c>
      <c r="F52" s="9">
        <f t="shared" si="6"/>
        <v>0</v>
      </c>
      <c r="G52" s="10">
        <f t="shared" si="7"/>
        <v>0</v>
      </c>
    </row>
    <row r="53" spans="1:7" s="12" customFormat="1" ht="18.75" x14ac:dyDescent="0.25">
      <c r="A53" s="12" t="s">
        <v>16</v>
      </c>
      <c r="B53" s="13">
        <f>SUM(B49:B52)</f>
        <v>0</v>
      </c>
      <c r="C53" s="13">
        <f t="shared" ref="C53:G53" si="12">SUM(C49:C52)</f>
        <v>0</v>
      </c>
      <c r="D53" s="13">
        <f t="shared" si="12"/>
        <v>0</v>
      </c>
      <c r="E53" s="13">
        <f t="shared" si="12"/>
        <v>0</v>
      </c>
      <c r="F53" s="13">
        <f t="shared" si="12"/>
        <v>0</v>
      </c>
      <c r="G53" s="13">
        <f t="shared" si="12"/>
        <v>0</v>
      </c>
    </row>
    <row r="54" spans="1:7" s="22" customFormat="1" ht="18.75" x14ac:dyDescent="0.25">
      <c r="A54" s="22" t="s">
        <v>48</v>
      </c>
      <c r="B54" s="22" t="s">
        <v>2</v>
      </c>
      <c r="C54" s="22" t="s">
        <v>3</v>
      </c>
      <c r="D54" s="22" t="s">
        <v>4</v>
      </c>
      <c r="E54" s="22" t="s">
        <v>5</v>
      </c>
      <c r="F54" s="22" t="s">
        <v>6</v>
      </c>
      <c r="G54" s="22" t="s">
        <v>7</v>
      </c>
    </row>
    <row r="55" spans="1:7" s="14" customFormat="1" ht="18.75" x14ac:dyDescent="0.25">
      <c r="A55" s="14" t="s">
        <v>50</v>
      </c>
      <c r="B55" s="15"/>
      <c r="C55" s="16"/>
      <c r="D55" s="17"/>
      <c r="E55" s="17"/>
      <c r="F55" s="18"/>
      <c r="G55" s="19"/>
    </row>
    <row r="56" spans="1:7" s="28" customFormat="1" x14ac:dyDescent="0.25">
      <c r="A56" s="23" t="s">
        <v>51</v>
      </c>
      <c r="B56" s="24"/>
      <c r="C56" s="25">
        <f t="shared" si="4"/>
        <v>0</v>
      </c>
      <c r="D56" s="24"/>
      <c r="E56" s="24">
        <f t="shared" si="5"/>
        <v>0</v>
      </c>
      <c r="F56" s="26">
        <f t="shared" si="6"/>
        <v>0</v>
      </c>
      <c r="G56" s="27">
        <f t="shared" si="7"/>
        <v>0</v>
      </c>
    </row>
    <row r="57" spans="1:7" x14ac:dyDescent="0.25">
      <c r="A57" s="11" t="s">
        <v>52</v>
      </c>
      <c r="B57" s="7"/>
      <c r="C57" s="8">
        <f t="shared" si="4"/>
        <v>0</v>
      </c>
      <c r="D57" s="7"/>
      <c r="E57" s="7">
        <f t="shared" si="5"/>
        <v>0</v>
      </c>
      <c r="F57" s="9">
        <f t="shared" si="6"/>
        <v>0</v>
      </c>
      <c r="G57" s="10">
        <f t="shared" si="7"/>
        <v>0</v>
      </c>
    </row>
    <row r="58" spans="1:7" x14ac:dyDescent="0.25">
      <c r="A58" s="11" t="s">
        <v>53</v>
      </c>
      <c r="B58" s="7"/>
      <c r="C58" s="8">
        <f t="shared" si="4"/>
        <v>0</v>
      </c>
      <c r="D58" s="7"/>
      <c r="E58" s="7">
        <f t="shared" si="5"/>
        <v>0</v>
      </c>
      <c r="F58" s="9">
        <f t="shared" si="6"/>
        <v>0</v>
      </c>
      <c r="G58" s="10">
        <f t="shared" si="7"/>
        <v>0</v>
      </c>
    </row>
    <row r="59" spans="1:7" x14ac:dyDescent="0.25">
      <c r="A59" s="11" t="s">
        <v>54</v>
      </c>
      <c r="B59" s="7"/>
      <c r="C59" s="8">
        <f t="shared" si="4"/>
        <v>0</v>
      </c>
      <c r="D59" s="7"/>
      <c r="E59" s="7">
        <f t="shared" si="5"/>
        <v>0</v>
      </c>
      <c r="F59" s="9">
        <f t="shared" si="6"/>
        <v>0</v>
      </c>
      <c r="G59" s="10">
        <f t="shared" si="7"/>
        <v>0</v>
      </c>
    </row>
    <row r="60" spans="1:7" x14ac:dyDescent="0.25">
      <c r="A60" s="11" t="s">
        <v>49</v>
      </c>
      <c r="B60" s="7"/>
      <c r="C60" s="8">
        <f t="shared" si="4"/>
        <v>0</v>
      </c>
      <c r="D60" s="7"/>
      <c r="E60" s="7">
        <f t="shared" si="5"/>
        <v>0</v>
      </c>
      <c r="F60" s="9">
        <f t="shared" si="6"/>
        <v>0</v>
      </c>
      <c r="G60" s="10">
        <f t="shared" si="7"/>
        <v>0</v>
      </c>
    </row>
    <row r="61" spans="1:7" x14ac:dyDescent="0.25">
      <c r="A61" s="11" t="s">
        <v>15</v>
      </c>
      <c r="B61" s="7"/>
      <c r="C61" s="8">
        <f t="shared" si="4"/>
        <v>0</v>
      </c>
      <c r="D61" s="7"/>
      <c r="E61" s="7">
        <f t="shared" si="5"/>
        <v>0</v>
      </c>
      <c r="F61" s="9">
        <f t="shared" si="6"/>
        <v>0</v>
      </c>
      <c r="G61" s="10">
        <f t="shared" si="7"/>
        <v>0</v>
      </c>
    </row>
    <row r="62" spans="1:7" s="20" customFormat="1" ht="18.75" x14ac:dyDescent="0.25">
      <c r="A62" s="20" t="s">
        <v>55</v>
      </c>
      <c r="B62" s="21">
        <f>SUM(B56:B61)</f>
        <v>0</v>
      </c>
      <c r="C62" s="21">
        <f t="shared" ref="C62:G62" si="13">SUM(C56:C61)</f>
        <v>0</v>
      </c>
      <c r="D62" s="21">
        <f t="shared" si="13"/>
        <v>0</v>
      </c>
      <c r="E62" s="21">
        <f t="shared" si="13"/>
        <v>0</v>
      </c>
      <c r="F62" s="21">
        <f t="shared" si="13"/>
        <v>0</v>
      </c>
      <c r="G62" s="21">
        <f t="shared" si="13"/>
        <v>0</v>
      </c>
    </row>
    <row r="63" spans="1:7" s="14" customFormat="1" ht="18.75" x14ac:dyDescent="0.25">
      <c r="A63" s="14" t="s">
        <v>56</v>
      </c>
      <c r="B63" s="15"/>
      <c r="C63" s="16"/>
      <c r="D63" s="17"/>
      <c r="E63" s="17"/>
      <c r="F63" s="18"/>
      <c r="G63" s="19"/>
    </row>
    <row r="64" spans="1:7" x14ac:dyDescent="0.25">
      <c r="A64" s="11" t="s">
        <v>57</v>
      </c>
      <c r="B64" s="7"/>
      <c r="C64" s="8">
        <f t="shared" si="4"/>
        <v>0</v>
      </c>
      <c r="D64" s="7"/>
      <c r="E64" s="7">
        <f t="shared" si="5"/>
        <v>0</v>
      </c>
      <c r="F64" s="9">
        <f t="shared" si="6"/>
        <v>0</v>
      </c>
      <c r="G64" s="10">
        <f t="shared" si="7"/>
        <v>0</v>
      </c>
    </row>
    <row r="65" spans="1:7" x14ac:dyDescent="0.25">
      <c r="A65" s="11" t="s">
        <v>58</v>
      </c>
      <c r="B65" s="7"/>
      <c r="C65" s="8">
        <f t="shared" si="4"/>
        <v>0</v>
      </c>
      <c r="D65" s="7"/>
      <c r="E65" s="7">
        <f t="shared" si="5"/>
        <v>0</v>
      </c>
      <c r="F65" s="9">
        <f t="shared" si="6"/>
        <v>0</v>
      </c>
      <c r="G65" s="10">
        <f t="shared" si="7"/>
        <v>0</v>
      </c>
    </row>
    <row r="66" spans="1:7" x14ac:dyDescent="0.25">
      <c r="A66" s="11" t="s">
        <v>59</v>
      </c>
      <c r="B66" s="7"/>
      <c r="C66" s="8">
        <f t="shared" si="4"/>
        <v>0</v>
      </c>
      <c r="D66" s="7"/>
      <c r="E66" s="7">
        <f t="shared" si="5"/>
        <v>0</v>
      </c>
      <c r="F66" s="9">
        <f t="shared" si="6"/>
        <v>0</v>
      </c>
      <c r="G66" s="10">
        <f t="shared" si="7"/>
        <v>0</v>
      </c>
    </row>
    <row r="67" spans="1:7" x14ac:dyDescent="0.25">
      <c r="A67" s="11" t="s">
        <v>60</v>
      </c>
      <c r="B67" s="7"/>
      <c r="C67" s="8">
        <f t="shared" si="4"/>
        <v>0</v>
      </c>
      <c r="D67" s="7"/>
      <c r="E67" s="7">
        <f t="shared" si="5"/>
        <v>0</v>
      </c>
      <c r="F67" s="9">
        <f t="shared" si="6"/>
        <v>0</v>
      </c>
      <c r="G67" s="10">
        <f t="shared" si="7"/>
        <v>0</v>
      </c>
    </row>
    <row r="68" spans="1:7" x14ac:dyDescent="0.25">
      <c r="A68" s="11" t="s">
        <v>61</v>
      </c>
      <c r="B68" s="7"/>
      <c r="C68" s="8">
        <f t="shared" si="4"/>
        <v>0</v>
      </c>
      <c r="D68" s="7"/>
      <c r="E68" s="7">
        <f t="shared" si="5"/>
        <v>0</v>
      </c>
      <c r="F68" s="9">
        <f t="shared" si="6"/>
        <v>0</v>
      </c>
      <c r="G68" s="10">
        <f t="shared" si="7"/>
        <v>0</v>
      </c>
    </row>
    <row r="69" spans="1:7" x14ac:dyDescent="0.25">
      <c r="A69" s="11" t="s">
        <v>62</v>
      </c>
      <c r="B69" s="7"/>
      <c r="C69" s="8">
        <f t="shared" si="4"/>
        <v>0</v>
      </c>
      <c r="D69" s="7"/>
      <c r="E69" s="7">
        <f t="shared" si="5"/>
        <v>0</v>
      </c>
      <c r="F69" s="9">
        <f t="shared" si="6"/>
        <v>0</v>
      </c>
      <c r="G69" s="10">
        <f t="shared" si="7"/>
        <v>0</v>
      </c>
    </row>
    <row r="70" spans="1:7" x14ac:dyDescent="0.25">
      <c r="A70" s="11" t="s">
        <v>63</v>
      </c>
      <c r="B70" s="7"/>
      <c r="C70" s="8">
        <f t="shared" si="4"/>
        <v>0</v>
      </c>
      <c r="D70" s="7"/>
      <c r="E70" s="7">
        <f t="shared" si="5"/>
        <v>0</v>
      </c>
      <c r="F70" s="9">
        <f t="shared" si="6"/>
        <v>0</v>
      </c>
      <c r="G70" s="10">
        <f t="shared" si="7"/>
        <v>0</v>
      </c>
    </row>
    <row r="71" spans="1:7" x14ac:dyDescent="0.25">
      <c r="A71" s="11" t="s">
        <v>15</v>
      </c>
      <c r="B71" s="7"/>
      <c r="C71" s="8">
        <f t="shared" ref="C71:C134" si="14">B71*12</f>
        <v>0</v>
      </c>
      <c r="D71" s="7"/>
      <c r="E71" s="7">
        <f t="shared" ref="E71:E134" si="15">D71*12</f>
        <v>0</v>
      </c>
      <c r="F71" s="9">
        <f t="shared" ref="F71:F134" si="16">B71-D71</f>
        <v>0</v>
      </c>
      <c r="G71" s="10">
        <f t="shared" ref="G71:G134" si="17">C71-E71</f>
        <v>0</v>
      </c>
    </row>
    <row r="72" spans="1:7" s="20" customFormat="1" ht="18.75" x14ac:dyDescent="0.25">
      <c r="A72" s="20" t="s">
        <v>55</v>
      </c>
      <c r="B72" s="21">
        <f>SUM(B64:B71)</f>
        <v>0</v>
      </c>
      <c r="C72" s="21">
        <f t="shared" ref="C72:G72" si="18">SUM(C64:C71)</f>
        <v>0</v>
      </c>
      <c r="D72" s="21">
        <f t="shared" si="18"/>
        <v>0</v>
      </c>
      <c r="E72" s="21">
        <f t="shared" si="18"/>
        <v>0</v>
      </c>
      <c r="F72" s="21">
        <f t="shared" si="18"/>
        <v>0</v>
      </c>
      <c r="G72" s="21">
        <f t="shared" si="18"/>
        <v>0</v>
      </c>
    </row>
    <row r="73" spans="1:7" s="12" customFormat="1" ht="18.75" x14ac:dyDescent="0.25">
      <c r="A73" s="12" t="s">
        <v>16</v>
      </c>
      <c r="B73" s="13">
        <f>SUM(B62+B72)</f>
        <v>0</v>
      </c>
      <c r="C73" s="13">
        <f t="shared" ref="C73:G73" si="19">SUM(C62+C72)</f>
        <v>0</v>
      </c>
      <c r="D73" s="13">
        <f t="shared" si="19"/>
        <v>0</v>
      </c>
      <c r="E73" s="13">
        <f t="shared" si="19"/>
        <v>0</v>
      </c>
      <c r="F73" s="13">
        <f t="shared" si="19"/>
        <v>0</v>
      </c>
      <c r="G73" s="13">
        <f t="shared" si="19"/>
        <v>0</v>
      </c>
    </row>
    <row r="74" spans="1:7" s="3" customFormat="1" ht="18.75" x14ac:dyDescent="0.25">
      <c r="A74" s="3" t="s">
        <v>64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</row>
    <row r="75" spans="1:7" x14ac:dyDescent="0.25">
      <c r="A75" s="11" t="s">
        <v>47</v>
      </c>
      <c r="B75" s="7"/>
      <c r="C75" s="8">
        <f t="shared" si="14"/>
        <v>0</v>
      </c>
      <c r="D75" s="7"/>
      <c r="E75" s="7">
        <f t="shared" si="15"/>
        <v>0</v>
      </c>
      <c r="F75" s="9">
        <f t="shared" si="16"/>
        <v>0</v>
      </c>
      <c r="G75" s="10">
        <f t="shared" si="17"/>
        <v>0</v>
      </c>
    </row>
    <row r="76" spans="1:7" x14ac:dyDescent="0.25">
      <c r="A76" s="11" t="s">
        <v>65</v>
      </c>
      <c r="B76" s="7"/>
      <c r="C76" s="8">
        <f t="shared" si="14"/>
        <v>0</v>
      </c>
      <c r="D76" s="7"/>
      <c r="E76" s="7">
        <f t="shared" si="15"/>
        <v>0</v>
      </c>
      <c r="F76" s="9">
        <f t="shared" si="16"/>
        <v>0</v>
      </c>
      <c r="G76" s="10">
        <f t="shared" si="17"/>
        <v>0</v>
      </c>
    </row>
    <row r="77" spans="1:7" x14ac:dyDescent="0.25">
      <c r="A77" s="11" t="s">
        <v>66</v>
      </c>
      <c r="B77" s="7"/>
      <c r="C77" s="8">
        <f t="shared" si="14"/>
        <v>0</v>
      </c>
      <c r="D77" s="7"/>
      <c r="E77" s="7">
        <f t="shared" si="15"/>
        <v>0</v>
      </c>
      <c r="F77" s="9">
        <f t="shared" si="16"/>
        <v>0</v>
      </c>
      <c r="G77" s="10">
        <f t="shared" si="17"/>
        <v>0</v>
      </c>
    </row>
    <row r="78" spans="1:7" x14ac:dyDescent="0.25">
      <c r="A78" s="11" t="s">
        <v>67</v>
      </c>
      <c r="B78" s="7"/>
      <c r="C78" s="8">
        <f t="shared" si="14"/>
        <v>0</v>
      </c>
      <c r="D78" s="7"/>
      <c r="E78" s="7">
        <f t="shared" si="15"/>
        <v>0</v>
      </c>
      <c r="F78" s="9">
        <f t="shared" si="16"/>
        <v>0</v>
      </c>
      <c r="G78" s="10">
        <f t="shared" si="17"/>
        <v>0</v>
      </c>
    </row>
    <row r="79" spans="1:7" x14ac:dyDescent="0.25">
      <c r="A79" s="11" t="s">
        <v>68</v>
      </c>
      <c r="B79" s="7"/>
      <c r="C79" s="8">
        <f t="shared" si="14"/>
        <v>0</v>
      </c>
      <c r="D79" s="7"/>
      <c r="E79" s="7">
        <f t="shared" si="15"/>
        <v>0</v>
      </c>
      <c r="F79" s="9">
        <f t="shared" si="16"/>
        <v>0</v>
      </c>
      <c r="G79" s="10">
        <f t="shared" si="17"/>
        <v>0</v>
      </c>
    </row>
    <row r="80" spans="1:7" x14ac:dyDescent="0.25">
      <c r="A80" s="11" t="s">
        <v>69</v>
      </c>
      <c r="B80" s="7"/>
      <c r="C80" s="8">
        <f t="shared" si="14"/>
        <v>0</v>
      </c>
      <c r="D80" s="7"/>
      <c r="E80" s="7">
        <f t="shared" si="15"/>
        <v>0</v>
      </c>
      <c r="F80" s="9">
        <f t="shared" si="16"/>
        <v>0</v>
      </c>
      <c r="G80" s="10">
        <f t="shared" si="17"/>
        <v>0</v>
      </c>
    </row>
    <row r="81" spans="1:7" x14ac:dyDescent="0.25">
      <c r="A81" s="11" t="s">
        <v>70</v>
      </c>
      <c r="B81" s="7"/>
      <c r="C81" s="8">
        <f t="shared" si="14"/>
        <v>0</v>
      </c>
      <c r="D81" s="7"/>
      <c r="E81" s="7">
        <f t="shared" si="15"/>
        <v>0</v>
      </c>
      <c r="F81" s="9">
        <f t="shared" si="16"/>
        <v>0</v>
      </c>
      <c r="G81" s="10">
        <f t="shared" si="17"/>
        <v>0</v>
      </c>
    </row>
    <row r="82" spans="1:7" x14ac:dyDescent="0.25">
      <c r="A82" s="11" t="s">
        <v>71</v>
      </c>
      <c r="B82" s="7"/>
      <c r="C82" s="8">
        <f t="shared" si="14"/>
        <v>0</v>
      </c>
      <c r="D82" s="7"/>
      <c r="E82" s="7">
        <f t="shared" si="15"/>
        <v>0</v>
      </c>
      <c r="F82" s="9">
        <f t="shared" si="16"/>
        <v>0</v>
      </c>
      <c r="G82" s="10">
        <f t="shared" si="17"/>
        <v>0</v>
      </c>
    </row>
    <row r="83" spans="1:7" x14ac:dyDescent="0.25">
      <c r="A83" s="11" t="s">
        <v>72</v>
      </c>
      <c r="B83" s="7"/>
      <c r="C83" s="8">
        <f t="shared" si="14"/>
        <v>0</v>
      </c>
      <c r="D83" s="7"/>
      <c r="E83" s="7">
        <f t="shared" si="15"/>
        <v>0</v>
      </c>
      <c r="F83" s="9">
        <f t="shared" si="16"/>
        <v>0</v>
      </c>
      <c r="G83" s="10">
        <f t="shared" si="17"/>
        <v>0</v>
      </c>
    </row>
    <row r="84" spans="1:7" x14ac:dyDescent="0.25">
      <c r="A84" s="11" t="s">
        <v>73</v>
      </c>
      <c r="B84" s="7"/>
      <c r="C84" s="8">
        <f t="shared" si="14"/>
        <v>0</v>
      </c>
      <c r="D84" s="7"/>
      <c r="E84" s="7">
        <f t="shared" si="15"/>
        <v>0</v>
      </c>
      <c r="F84" s="9">
        <f t="shared" si="16"/>
        <v>0</v>
      </c>
      <c r="G84" s="10">
        <f t="shared" si="17"/>
        <v>0</v>
      </c>
    </row>
    <row r="85" spans="1:7" x14ac:dyDescent="0.25">
      <c r="A85" s="11" t="s">
        <v>74</v>
      </c>
      <c r="B85" s="7"/>
      <c r="C85" s="8">
        <f t="shared" si="14"/>
        <v>0</v>
      </c>
      <c r="D85" s="7"/>
      <c r="E85" s="7">
        <f t="shared" si="15"/>
        <v>0</v>
      </c>
      <c r="F85" s="9">
        <f t="shared" si="16"/>
        <v>0</v>
      </c>
      <c r="G85" s="10">
        <f t="shared" si="17"/>
        <v>0</v>
      </c>
    </row>
    <row r="86" spans="1:7" x14ac:dyDescent="0.25">
      <c r="A86" s="11" t="s">
        <v>75</v>
      </c>
      <c r="B86" s="7"/>
      <c r="C86" s="8">
        <f t="shared" si="14"/>
        <v>0</v>
      </c>
      <c r="D86" s="7"/>
      <c r="E86" s="7">
        <f t="shared" si="15"/>
        <v>0</v>
      </c>
      <c r="F86" s="9">
        <f t="shared" si="16"/>
        <v>0</v>
      </c>
      <c r="G86" s="10">
        <f t="shared" si="17"/>
        <v>0</v>
      </c>
    </row>
    <row r="87" spans="1:7" x14ac:dyDescent="0.25">
      <c r="A87" s="11" t="s">
        <v>76</v>
      </c>
      <c r="B87" s="7"/>
      <c r="C87" s="8">
        <f t="shared" si="14"/>
        <v>0</v>
      </c>
      <c r="D87" s="7"/>
      <c r="E87" s="7">
        <f t="shared" si="15"/>
        <v>0</v>
      </c>
      <c r="F87" s="9">
        <f t="shared" si="16"/>
        <v>0</v>
      </c>
      <c r="G87" s="10">
        <f t="shared" si="17"/>
        <v>0</v>
      </c>
    </row>
    <row r="88" spans="1:7" x14ac:dyDescent="0.25">
      <c r="A88" s="11" t="s">
        <v>15</v>
      </c>
      <c r="B88" s="7"/>
      <c r="C88" s="8">
        <f t="shared" si="14"/>
        <v>0</v>
      </c>
      <c r="D88" s="7"/>
      <c r="E88" s="7">
        <f t="shared" si="15"/>
        <v>0</v>
      </c>
      <c r="F88" s="9">
        <f t="shared" si="16"/>
        <v>0</v>
      </c>
      <c r="G88" s="10">
        <f t="shared" si="17"/>
        <v>0</v>
      </c>
    </row>
    <row r="89" spans="1:7" s="12" customFormat="1" ht="18.75" x14ac:dyDescent="0.25">
      <c r="A89" s="12" t="s">
        <v>16</v>
      </c>
      <c r="B89" s="13">
        <f>SUM(B75:B88)</f>
        <v>0</v>
      </c>
      <c r="C89" s="13">
        <f t="shared" ref="C89:G89" si="20">SUM(C75:C88)</f>
        <v>0</v>
      </c>
      <c r="D89" s="13">
        <f t="shared" si="20"/>
        <v>0</v>
      </c>
      <c r="E89" s="13">
        <f t="shared" si="20"/>
        <v>0</v>
      </c>
      <c r="F89" s="13">
        <f t="shared" si="20"/>
        <v>0</v>
      </c>
      <c r="G89" s="13">
        <f t="shared" si="20"/>
        <v>0</v>
      </c>
    </row>
    <row r="90" spans="1:7" s="3" customFormat="1" ht="18.75" x14ac:dyDescent="0.25">
      <c r="A90" s="3" t="s">
        <v>77</v>
      </c>
      <c r="B90" s="3" t="s">
        <v>2</v>
      </c>
      <c r="C90" s="3" t="s">
        <v>3</v>
      </c>
      <c r="D90" s="3" t="s">
        <v>4</v>
      </c>
      <c r="E90" s="3" t="s">
        <v>5</v>
      </c>
      <c r="F90" s="3" t="s">
        <v>6</v>
      </c>
      <c r="G90" s="3" t="s">
        <v>7</v>
      </c>
    </row>
    <row r="91" spans="1:7" s="14" customFormat="1" x14ac:dyDescent="0.25">
      <c r="A91" s="14" t="s">
        <v>78</v>
      </c>
      <c r="B91" s="17"/>
      <c r="C91" s="16"/>
      <c r="D91" s="17"/>
      <c r="E91" s="17"/>
      <c r="F91" s="18"/>
      <c r="G91" s="19"/>
    </row>
    <row r="92" spans="1:7" x14ac:dyDescent="0.25">
      <c r="A92" s="11" t="s">
        <v>79</v>
      </c>
      <c r="B92" s="7"/>
      <c r="C92" s="8">
        <f t="shared" si="14"/>
        <v>0</v>
      </c>
      <c r="D92" s="7"/>
      <c r="E92" s="7">
        <f t="shared" si="15"/>
        <v>0</v>
      </c>
      <c r="F92" s="9">
        <f t="shared" si="16"/>
        <v>0</v>
      </c>
      <c r="G92" s="10">
        <f t="shared" si="17"/>
        <v>0</v>
      </c>
    </row>
    <row r="93" spans="1:7" x14ac:dyDescent="0.25">
      <c r="A93" s="11" t="s">
        <v>80</v>
      </c>
      <c r="B93" s="7"/>
      <c r="C93" s="8">
        <f t="shared" si="14"/>
        <v>0</v>
      </c>
      <c r="D93" s="7"/>
      <c r="E93" s="7">
        <f t="shared" si="15"/>
        <v>0</v>
      </c>
      <c r="F93" s="9">
        <f t="shared" si="16"/>
        <v>0</v>
      </c>
      <c r="G93" s="10">
        <f t="shared" si="17"/>
        <v>0</v>
      </c>
    </row>
    <row r="94" spans="1:7" x14ac:dyDescent="0.25">
      <c r="A94" s="11" t="s">
        <v>81</v>
      </c>
      <c r="B94" s="7"/>
      <c r="C94" s="8">
        <f t="shared" si="14"/>
        <v>0</v>
      </c>
      <c r="D94" s="7"/>
      <c r="E94" s="7">
        <f t="shared" si="15"/>
        <v>0</v>
      </c>
      <c r="F94" s="9">
        <f t="shared" si="16"/>
        <v>0</v>
      </c>
      <c r="G94" s="10">
        <f t="shared" si="17"/>
        <v>0</v>
      </c>
    </row>
    <row r="95" spans="1:7" x14ac:dyDescent="0.25">
      <c r="A95" s="11" t="s">
        <v>82</v>
      </c>
      <c r="B95" s="7"/>
      <c r="C95" s="8">
        <f t="shared" si="14"/>
        <v>0</v>
      </c>
      <c r="D95" s="7"/>
      <c r="E95" s="7">
        <f t="shared" si="15"/>
        <v>0</v>
      </c>
      <c r="F95" s="9">
        <f t="shared" si="16"/>
        <v>0</v>
      </c>
      <c r="G95" s="10">
        <f t="shared" si="17"/>
        <v>0</v>
      </c>
    </row>
    <row r="96" spans="1:7" x14ac:dyDescent="0.25">
      <c r="A96" s="11" t="s">
        <v>83</v>
      </c>
      <c r="B96" s="7"/>
      <c r="C96" s="8">
        <f t="shared" si="14"/>
        <v>0</v>
      </c>
      <c r="D96" s="7"/>
      <c r="E96" s="7">
        <f t="shared" si="15"/>
        <v>0</v>
      </c>
      <c r="F96" s="9">
        <f t="shared" si="16"/>
        <v>0</v>
      </c>
      <c r="G96" s="10">
        <f t="shared" si="17"/>
        <v>0</v>
      </c>
    </row>
    <row r="97" spans="1:7" x14ac:dyDescent="0.25">
      <c r="A97" s="11" t="s">
        <v>84</v>
      </c>
      <c r="B97" s="7"/>
      <c r="C97" s="8">
        <f t="shared" si="14"/>
        <v>0</v>
      </c>
      <c r="D97" s="7"/>
      <c r="E97" s="7">
        <f t="shared" si="15"/>
        <v>0</v>
      </c>
      <c r="F97" s="9">
        <f t="shared" si="16"/>
        <v>0</v>
      </c>
      <c r="G97" s="10">
        <f t="shared" si="17"/>
        <v>0</v>
      </c>
    </row>
    <row r="98" spans="1:7" x14ac:dyDescent="0.25">
      <c r="A98" s="11" t="s">
        <v>85</v>
      </c>
      <c r="B98" s="7"/>
      <c r="C98" s="8">
        <f t="shared" si="14"/>
        <v>0</v>
      </c>
      <c r="D98" s="7"/>
      <c r="E98" s="7">
        <f t="shared" si="15"/>
        <v>0</v>
      </c>
      <c r="F98" s="9">
        <f t="shared" si="16"/>
        <v>0</v>
      </c>
      <c r="G98" s="10">
        <f t="shared" si="17"/>
        <v>0</v>
      </c>
    </row>
    <row r="99" spans="1:7" x14ac:dyDescent="0.25">
      <c r="A99" s="11" t="s">
        <v>15</v>
      </c>
      <c r="B99" s="7"/>
      <c r="C99" s="8">
        <f t="shared" si="14"/>
        <v>0</v>
      </c>
      <c r="D99" s="7"/>
      <c r="E99" s="7">
        <f t="shared" si="15"/>
        <v>0</v>
      </c>
      <c r="F99" s="9">
        <f t="shared" si="16"/>
        <v>0</v>
      </c>
      <c r="G99" s="10">
        <f t="shared" si="17"/>
        <v>0</v>
      </c>
    </row>
    <row r="100" spans="1:7" s="20" customFormat="1" ht="18.75" x14ac:dyDescent="0.25">
      <c r="A100" s="20" t="s">
        <v>55</v>
      </c>
      <c r="B100" s="21">
        <f>SUM(B92:B99)</f>
        <v>0</v>
      </c>
      <c r="C100" s="21">
        <f t="shared" ref="C100:G100" si="21">SUM(C92:C99)</f>
        <v>0</v>
      </c>
      <c r="D100" s="21">
        <f t="shared" si="21"/>
        <v>0</v>
      </c>
      <c r="E100" s="21">
        <f t="shared" si="21"/>
        <v>0</v>
      </c>
      <c r="F100" s="21">
        <f t="shared" si="21"/>
        <v>0</v>
      </c>
      <c r="G100" s="21">
        <f t="shared" si="21"/>
        <v>0</v>
      </c>
    </row>
    <row r="101" spans="1:7" s="14" customFormat="1" x14ac:dyDescent="0.25">
      <c r="A101" s="14" t="s">
        <v>75</v>
      </c>
      <c r="B101" s="17"/>
      <c r="C101" s="16"/>
      <c r="D101" s="17"/>
      <c r="E101" s="17"/>
      <c r="F101" s="18"/>
      <c r="G101" s="19"/>
    </row>
    <row r="102" spans="1:7" x14ac:dyDescent="0.25">
      <c r="A102" s="11" t="s">
        <v>86</v>
      </c>
      <c r="B102" s="7"/>
      <c r="C102" s="8">
        <f t="shared" si="14"/>
        <v>0</v>
      </c>
      <c r="D102" s="7"/>
      <c r="E102" s="7">
        <f t="shared" si="15"/>
        <v>0</v>
      </c>
      <c r="F102" s="9">
        <f t="shared" si="16"/>
        <v>0</v>
      </c>
      <c r="G102" s="10">
        <f t="shared" si="17"/>
        <v>0</v>
      </c>
    </row>
    <row r="103" spans="1:7" x14ac:dyDescent="0.25">
      <c r="A103" s="11" t="s">
        <v>87</v>
      </c>
      <c r="B103" s="7"/>
      <c r="C103" s="8">
        <f t="shared" si="14"/>
        <v>0</v>
      </c>
      <c r="D103" s="7"/>
      <c r="E103" s="7">
        <f t="shared" si="15"/>
        <v>0</v>
      </c>
      <c r="F103" s="9">
        <f t="shared" si="16"/>
        <v>0</v>
      </c>
      <c r="G103" s="10">
        <f t="shared" si="17"/>
        <v>0</v>
      </c>
    </row>
    <row r="104" spans="1:7" x14ac:dyDescent="0.25">
      <c r="A104" s="11" t="s">
        <v>88</v>
      </c>
      <c r="B104" s="7"/>
      <c r="C104" s="8">
        <f t="shared" si="14"/>
        <v>0</v>
      </c>
      <c r="D104" s="7"/>
      <c r="E104" s="7">
        <f t="shared" si="15"/>
        <v>0</v>
      </c>
      <c r="F104" s="9">
        <f t="shared" si="16"/>
        <v>0</v>
      </c>
      <c r="G104" s="10">
        <f t="shared" si="17"/>
        <v>0</v>
      </c>
    </row>
    <row r="105" spans="1:7" x14ac:dyDescent="0.25">
      <c r="A105" s="11" t="s">
        <v>89</v>
      </c>
      <c r="B105" s="7"/>
      <c r="C105" s="8">
        <f t="shared" si="14"/>
        <v>0</v>
      </c>
      <c r="D105" s="7"/>
      <c r="E105" s="7">
        <f t="shared" si="15"/>
        <v>0</v>
      </c>
      <c r="F105" s="9">
        <f t="shared" si="16"/>
        <v>0</v>
      </c>
      <c r="G105" s="10">
        <f t="shared" si="17"/>
        <v>0</v>
      </c>
    </row>
    <row r="106" spans="1:7" x14ac:dyDescent="0.25">
      <c r="A106" s="11" t="s">
        <v>90</v>
      </c>
      <c r="B106" s="7"/>
      <c r="C106" s="8">
        <f t="shared" si="14"/>
        <v>0</v>
      </c>
      <c r="D106" s="7"/>
      <c r="E106" s="7">
        <f t="shared" si="15"/>
        <v>0</v>
      </c>
      <c r="F106" s="9">
        <f t="shared" si="16"/>
        <v>0</v>
      </c>
      <c r="G106" s="10">
        <f t="shared" si="17"/>
        <v>0</v>
      </c>
    </row>
    <row r="107" spans="1:7" x14ac:dyDescent="0.25">
      <c r="A107" s="11" t="s">
        <v>15</v>
      </c>
      <c r="B107" s="7"/>
      <c r="C107" s="8">
        <f t="shared" si="14"/>
        <v>0</v>
      </c>
      <c r="D107" s="7"/>
      <c r="E107" s="7">
        <f t="shared" si="15"/>
        <v>0</v>
      </c>
      <c r="F107" s="9">
        <f t="shared" si="16"/>
        <v>0</v>
      </c>
      <c r="G107" s="10">
        <f t="shared" si="17"/>
        <v>0</v>
      </c>
    </row>
    <row r="108" spans="1:7" s="20" customFormat="1" ht="18.75" x14ac:dyDescent="0.25">
      <c r="A108" s="20" t="s">
        <v>55</v>
      </c>
      <c r="B108" s="21">
        <f>SUM(B102:B107)</f>
        <v>0</v>
      </c>
      <c r="C108" s="21">
        <f t="shared" ref="C108:G108" si="22">SUM(C102:C107)</f>
        <v>0</v>
      </c>
      <c r="D108" s="21">
        <f t="shared" si="22"/>
        <v>0</v>
      </c>
      <c r="E108" s="21">
        <f t="shared" si="22"/>
        <v>0</v>
      </c>
      <c r="F108" s="21">
        <f t="shared" si="22"/>
        <v>0</v>
      </c>
      <c r="G108" s="21">
        <f t="shared" si="22"/>
        <v>0</v>
      </c>
    </row>
    <row r="109" spans="1:7" s="14" customFormat="1" x14ac:dyDescent="0.25">
      <c r="A109" s="14" t="s">
        <v>91</v>
      </c>
      <c r="B109" s="17"/>
      <c r="C109" s="16"/>
      <c r="D109" s="17"/>
      <c r="E109" s="17"/>
      <c r="F109" s="18"/>
      <c r="G109" s="19"/>
    </row>
    <row r="110" spans="1:7" x14ac:dyDescent="0.25">
      <c r="A110" s="11" t="s">
        <v>92</v>
      </c>
      <c r="B110" s="7"/>
      <c r="C110" s="8">
        <f t="shared" si="14"/>
        <v>0</v>
      </c>
      <c r="D110" s="7"/>
      <c r="E110" s="7">
        <f t="shared" si="15"/>
        <v>0</v>
      </c>
      <c r="F110" s="9">
        <f t="shared" si="16"/>
        <v>0</v>
      </c>
      <c r="G110" s="10">
        <f t="shared" si="17"/>
        <v>0</v>
      </c>
    </row>
    <row r="111" spans="1:7" x14ac:dyDescent="0.25">
      <c r="A111" s="11" t="s">
        <v>93</v>
      </c>
      <c r="B111" s="7"/>
      <c r="C111" s="8">
        <f t="shared" si="14"/>
        <v>0</v>
      </c>
      <c r="D111" s="7"/>
      <c r="E111" s="7">
        <f t="shared" si="15"/>
        <v>0</v>
      </c>
      <c r="F111" s="9">
        <f t="shared" si="16"/>
        <v>0</v>
      </c>
      <c r="G111" s="10">
        <f t="shared" si="17"/>
        <v>0</v>
      </c>
    </row>
    <row r="112" spans="1:7" x14ac:dyDescent="0.25">
      <c r="A112" s="11" t="s">
        <v>94</v>
      </c>
      <c r="B112" s="7"/>
      <c r="C112" s="8">
        <f t="shared" si="14"/>
        <v>0</v>
      </c>
      <c r="D112" s="7"/>
      <c r="E112" s="7">
        <f t="shared" si="15"/>
        <v>0</v>
      </c>
      <c r="F112" s="9">
        <f t="shared" si="16"/>
        <v>0</v>
      </c>
      <c r="G112" s="10">
        <f t="shared" si="17"/>
        <v>0</v>
      </c>
    </row>
    <row r="113" spans="1:7" x14ac:dyDescent="0.25">
      <c r="A113" s="11" t="s">
        <v>15</v>
      </c>
      <c r="B113" s="7"/>
      <c r="C113" s="8">
        <f t="shared" si="14"/>
        <v>0</v>
      </c>
      <c r="D113" s="7"/>
      <c r="E113" s="7">
        <f t="shared" si="15"/>
        <v>0</v>
      </c>
      <c r="F113" s="9">
        <f t="shared" si="16"/>
        <v>0</v>
      </c>
      <c r="G113" s="10">
        <f t="shared" si="17"/>
        <v>0</v>
      </c>
    </row>
    <row r="114" spans="1:7" s="20" customFormat="1" ht="18.75" x14ac:dyDescent="0.25">
      <c r="A114" s="20" t="s">
        <v>55</v>
      </c>
      <c r="B114" s="21">
        <f>SUM(B110:B113)</f>
        <v>0</v>
      </c>
      <c r="C114" s="21">
        <f t="shared" ref="C114:G114" si="23">SUM(C110:C113)</f>
        <v>0</v>
      </c>
      <c r="D114" s="21">
        <f t="shared" si="23"/>
        <v>0</v>
      </c>
      <c r="E114" s="21">
        <f t="shared" si="23"/>
        <v>0</v>
      </c>
      <c r="F114" s="21">
        <f t="shared" si="23"/>
        <v>0</v>
      </c>
      <c r="G114" s="21">
        <f t="shared" si="23"/>
        <v>0</v>
      </c>
    </row>
    <row r="115" spans="1:7" s="12" customFormat="1" ht="18.75" x14ac:dyDescent="0.25">
      <c r="A115" s="12" t="s">
        <v>16</v>
      </c>
      <c r="B115" s="13">
        <f>SUM(B100+B108+B114)</f>
        <v>0</v>
      </c>
      <c r="C115" s="13">
        <f t="shared" ref="C115:G115" si="24">SUM(C100+C108+C114)</f>
        <v>0</v>
      </c>
      <c r="D115" s="13">
        <f t="shared" si="24"/>
        <v>0</v>
      </c>
      <c r="E115" s="13">
        <f t="shared" si="24"/>
        <v>0</v>
      </c>
      <c r="F115" s="13">
        <f t="shared" si="24"/>
        <v>0</v>
      </c>
      <c r="G115" s="13">
        <f t="shared" si="24"/>
        <v>0</v>
      </c>
    </row>
    <row r="116" spans="1:7" s="3" customFormat="1" ht="18.75" x14ac:dyDescent="0.25">
      <c r="A116" s="3" t="s">
        <v>95</v>
      </c>
      <c r="B116" s="3" t="s">
        <v>2</v>
      </c>
      <c r="C116" s="3" t="s">
        <v>3</v>
      </c>
      <c r="D116" s="3" t="s">
        <v>4</v>
      </c>
      <c r="E116" s="3" t="s">
        <v>5</v>
      </c>
      <c r="F116" s="3" t="s">
        <v>6</v>
      </c>
      <c r="G116" s="3" t="s">
        <v>7</v>
      </c>
    </row>
    <row r="117" spans="1:7" x14ac:dyDescent="0.25">
      <c r="A117" s="11" t="s">
        <v>96</v>
      </c>
      <c r="B117" s="7"/>
      <c r="C117" s="8">
        <f t="shared" si="14"/>
        <v>0</v>
      </c>
      <c r="D117" s="7"/>
      <c r="E117" s="7">
        <f t="shared" si="15"/>
        <v>0</v>
      </c>
      <c r="F117" s="9">
        <f t="shared" si="16"/>
        <v>0</v>
      </c>
      <c r="G117" s="10">
        <f t="shared" si="17"/>
        <v>0</v>
      </c>
    </row>
    <row r="118" spans="1:7" x14ac:dyDescent="0.25">
      <c r="A118" s="11" t="s">
        <v>97</v>
      </c>
      <c r="B118" s="7"/>
      <c r="C118" s="8">
        <f t="shared" si="14"/>
        <v>0</v>
      </c>
      <c r="D118" s="7"/>
      <c r="E118" s="7">
        <f t="shared" si="15"/>
        <v>0</v>
      </c>
      <c r="F118" s="9">
        <f t="shared" si="16"/>
        <v>0</v>
      </c>
      <c r="G118" s="10">
        <f t="shared" si="17"/>
        <v>0</v>
      </c>
    </row>
    <row r="119" spans="1:7" x14ac:dyDescent="0.25">
      <c r="A119" s="11" t="s">
        <v>98</v>
      </c>
      <c r="B119" s="7"/>
      <c r="C119" s="8">
        <f t="shared" si="14"/>
        <v>0</v>
      </c>
      <c r="D119" s="7"/>
      <c r="E119" s="7">
        <f t="shared" si="15"/>
        <v>0</v>
      </c>
      <c r="F119" s="9">
        <f t="shared" si="16"/>
        <v>0</v>
      </c>
      <c r="G119" s="10">
        <f t="shared" si="17"/>
        <v>0</v>
      </c>
    </row>
    <row r="120" spans="1:7" x14ac:dyDescent="0.25">
      <c r="A120" s="11" t="s">
        <v>99</v>
      </c>
      <c r="B120" s="7"/>
      <c r="C120" s="8">
        <f t="shared" si="14"/>
        <v>0</v>
      </c>
      <c r="D120" s="7"/>
      <c r="E120" s="7">
        <f t="shared" si="15"/>
        <v>0</v>
      </c>
      <c r="F120" s="9">
        <f t="shared" si="16"/>
        <v>0</v>
      </c>
      <c r="G120" s="10">
        <f t="shared" si="17"/>
        <v>0</v>
      </c>
    </row>
    <row r="121" spans="1:7" x14ac:dyDescent="0.25">
      <c r="A121" s="11" t="s">
        <v>100</v>
      </c>
      <c r="B121" s="7"/>
      <c r="C121" s="8">
        <f t="shared" si="14"/>
        <v>0</v>
      </c>
      <c r="D121" s="7"/>
      <c r="E121" s="7">
        <f t="shared" si="15"/>
        <v>0</v>
      </c>
      <c r="F121" s="9">
        <f t="shared" si="16"/>
        <v>0</v>
      </c>
      <c r="G121" s="10">
        <f t="shared" si="17"/>
        <v>0</v>
      </c>
    </row>
    <row r="122" spans="1:7" x14ac:dyDescent="0.25">
      <c r="A122" s="11" t="s">
        <v>15</v>
      </c>
      <c r="B122" s="7"/>
      <c r="C122" s="8">
        <f t="shared" si="14"/>
        <v>0</v>
      </c>
      <c r="D122" s="7"/>
      <c r="E122" s="7">
        <f t="shared" si="15"/>
        <v>0</v>
      </c>
      <c r="F122" s="9">
        <f t="shared" si="16"/>
        <v>0</v>
      </c>
      <c r="G122" s="10">
        <f t="shared" si="17"/>
        <v>0</v>
      </c>
    </row>
    <row r="123" spans="1:7" s="12" customFormat="1" ht="18.75" x14ac:dyDescent="0.25">
      <c r="A123" s="12" t="s">
        <v>16</v>
      </c>
      <c r="B123" s="13">
        <f>SUM(B117:B122)</f>
        <v>0</v>
      </c>
      <c r="C123" s="13">
        <f t="shared" ref="C123:G123" si="25">SUM(C117:C122)</f>
        <v>0</v>
      </c>
      <c r="D123" s="13">
        <f t="shared" si="25"/>
        <v>0</v>
      </c>
      <c r="E123" s="13">
        <f t="shared" si="25"/>
        <v>0</v>
      </c>
      <c r="F123" s="13">
        <f t="shared" si="25"/>
        <v>0</v>
      </c>
      <c r="G123" s="13">
        <f t="shared" si="25"/>
        <v>0</v>
      </c>
    </row>
    <row r="124" spans="1:7" s="5" customFormat="1" ht="18.75" x14ac:dyDescent="0.25">
      <c r="A124" s="3" t="s">
        <v>101</v>
      </c>
      <c r="B124" s="3" t="s">
        <v>2</v>
      </c>
      <c r="C124" s="3" t="s">
        <v>3</v>
      </c>
      <c r="D124" s="3" t="s">
        <v>4</v>
      </c>
      <c r="E124" s="3" t="s">
        <v>5</v>
      </c>
      <c r="F124" s="3" t="s">
        <v>6</v>
      </c>
      <c r="G124" s="3" t="s">
        <v>7</v>
      </c>
    </row>
    <row r="125" spans="1:7" x14ac:dyDescent="0.25">
      <c r="A125" s="11" t="s">
        <v>102</v>
      </c>
      <c r="B125" s="7"/>
      <c r="C125" s="8">
        <f t="shared" si="14"/>
        <v>0</v>
      </c>
      <c r="D125" s="7"/>
      <c r="E125" s="7">
        <f t="shared" si="15"/>
        <v>0</v>
      </c>
      <c r="F125" s="9">
        <f t="shared" si="16"/>
        <v>0</v>
      </c>
      <c r="G125" s="10">
        <f t="shared" si="17"/>
        <v>0</v>
      </c>
    </row>
    <row r="126" spans="1:7" x14ac:dyDescent="0.25">
      <c r="A126" s="11" t="s">
        <v>103</v>
      </c>
      <c r="B126" s="7"/>
      <c r="C126" s="8">
        <f t="shared" si="14"/>
        <v>0</v>
      </c>
      <c r="D126" s="7"/>
      <c r="E126" s="7">
        <f t="shared" si="15"/>
        <v>0</v>
      </c>
      <c r="F126" s="9">
        <f t="shared" si="16"/>
        <v>0</v>
      </c>
      <c r="G126" s="10">
        <f t="shared" si="17"/>
        <v>0</v>
      </c>
    </row>
    <row r="127" spans="1:7" x14ac:dyDescent="0.25">
      <c r="A127" s="11" t="s">
        <v>104</v>
      </c>
      <c r="B127" s="7"/>
      <c r="C127" s="8">
        <f t="shared" si="14"/>
        <v>0</v>
      </c>
      <c r="D127" s="7"/>
      <c r="E127" s="7">
        <f t="shared" si="15"/>
        <v>0</v>
      </c>
      <c r="F127" s="9">
        <f t="shared" si="16"/>
        <v>0</v>
      </c>
      <c r="G127" s="10">
        <f t="shared" si="17"/>
        <v>0</v>
      </c>
    </row>
    <row r="128" spans="1:7" x14ac:dyDescent="0.25">
      <c r="A128" s="11" t="s">
        <v>105</v>
      </c>
      <c r="B128" s="7"/>
      <c r="C128" s="8">
        <f t="shared" si="14"/>
        <v>0</v>
      </c>
      <c r="D128" s="7"/>
      <c r="E128" s="7">
        <f t="shared" si="15"/>
        <v>0</v>
      </c>
      <c r="F128" s="9">
        <f t="shared" si="16"/>
        <v>0</v>
      </c>
      <c r="G128" s="10">
        <f t="shared" si="17"/>
        <v>0</v>
      </c>
    </row>
    <row r="129" spans="1:7" x14ac:dyDescent="0.25">
      <c r="A129" s="11" t="s">
        <v>106</v>
      </c>
      <c r="B129" s="7"/>
      <c r="C129" s="8">
        <f t="shared" si="14"/>
        <v>0</v>
      </c>
      <c r="D129" s="7"/>
      <c r="E129" s="7">
        <f t="shared" si="15"/>
        <v>0</v>
      </c>
      <c r="F129" s="9">
        <f t="shared" si="16"/>
        <v>0</v>
      </c>
      <c r="G129" s="10">
        <f t="shared" si="17"/>
        <v>0</v>
      </c>
    </row>
    <row r="130" spans="1:7" x14ac:dyDescent="0.25">
      <c r="A130" s="11" t="s">
        <v>107</v>
      </c>
      <c r="B130" s="7"/>
      <c r="C130" s="8">
        <f t="shared" si="14"/>
        <v>0</v>
      </c>
      <c r="D130" s="7"/>
      <c r="E130" s="7">
        <f t="shared" si="15"/>
        <v>0</v>
      </c>
      <c r="F130" s="9">
        <f t="shared" si="16"/>
        <v>0</v>
      </c>
      <c r="G130" s="10">
        <f t="shared" si="17"/>
        <v>0</v>
      </c>
    </row>
    <row r="131" spans="1:7" x14ac:dyDescent="0.25">
      <c r="A131" s="11" t="s">
        <v>15</v>
      </c>
      <c r="B131" s="7"/>
      <c r="C131" s="8">
        <f t="shared" si="14"/>
        <v>0</v>
      </c>
      <c r="D131" s="7"/>
      <c r="E131" s="7">
        <f t="shared" si="15"/>
        <v>0</v>
      </c>
      <c r="F131" s="9">
        <f t="shared" si="16"/>
        <v>0</v>
      </c>
      <c r="G131" s="10">
        <f t="shared" si="17"/>
        <v>0</v>
      </c>
    </row>
    <row r="132" spans="1:7" s="12" customFormat="1" ht="18.75" x14ac:dyDescent="0.25">
      <c r="A132" s="12" t="s">
        <v>16</v>
      </c>
      <c r="B132" s="13">
        <f>SUM(B125:B131)</f>
        <v>0</v>
      </c>
      <c r="C132" s="13">
        <f t="shared" ref="C132:G132" si="26">SUM(C125:C131)</f>
        <v>0</v>
      </c>
      <c r="D132" s="13">
        <f t="shared" si="26"/>
        <v>0</v>
      </c>
      <c r="E132" s="13">
        <f t="shared" si="26"/>
        <v>0</v>
      </c>
      <c r="F132" s="13">
        <f t="shared" si="26"/>
        <v>0</v>
      </c>
      <c r="G132" s="13">
        <f t="shared" si="26"/>
        <v>0</v>
      </c>
    </row>
    <row r="133" spans="1:7" s="29" customFormat="1" ht="23.25" x14ac:dyDescent="0.25">
      <c r="A133" s="29" t="s">
        <v>108</v>
      </c>
      <c r="B133" s="30">
        <f>SUM(B14+B23+B30+B37+B47+B53+B73+B89+B115+B123+B132)</f>
        <v>0</v>
      </c>
      <c r="C133" s="30">
        <f t="shared" ref="C133:G133" si="27">SUM(C14+C23+C30+C37+C47+C53+C73+C89+C115+C123+C132)</f>
        <v>0</v>
      </c>
      <c r="D133" s="30">
        <f t="shared" si="27"/>
        <v>0</v>
      </c>
      <c r="E133" s="30">
        <f t="shared" si="27"/>
        <v>0</v>
      </c>
      <c r="F133" s="30">
        <f t="shared" si="27"/>
        <v>0</v>
      </c>
      <c r="G133" s="30">
        <f t="shared" si="27"/>
        <v>0</v>
      </c>
    </row>
    <row r="134" spans="1:7" x14ac:dyDescent="0.25">
      <c r="A134" s="31"/>
      <c r="B134" s="7"/>
      <c r="C134" s="8"/>
      <c r="D134" s="7"/>
      <c r="E134" s="7"/>
      <c r="F134" s="9"/>
      <c r="G134" s="10"/>
    </row>
    <row r="135" spans="1:7" ht="23.25" x14ac:dyDescent="0.25">
      <c r="A135" s="32" t="s">
        <v>109</v>
      </c>
      <c r="B135" s="33">
        <f>B133*0.1</f>
        <v>0</v>
      </c>
      <c r="C135" s="8"/>
      <c r="D135" s="7"/>
      <c r="E135" s="7"/>
      <c r="F135" s="33">
        <f>F133*0.1</f>
        <v>0</v>
      </c>
      <c r="G135" s="10"/>
    </row>
    <row r="136" spans="1:7" ht="23.25" x14ac:dyDescent="0.25">
      <c r="A136" s="32" t="s">
        <v>110</v>
      </c>
      <c r="B136" s="33">
        <f>B133+B135</f>
        <v>0</v>
      </c>
      <c r="C136" s="8"/>
      <c r="D136" s="7"/>
      <c r="E136" s="7"/>
      <c r="F136" s="33">
        <f>F133+F135</f>
        <v>0</v>
      </c>
      <c r="G136" s="10"/>
    </row>
    <row r="137" spans="1:7" ht="23.25" x14ac:dyDescent="0.25">
      <c r="A137" s="32"/>
      <c r="B137" s="7"/>
      <c r="C137" s="8"/>
      <c r="D137" s="7"/>
      <c r="E137" s="7"/>
      <c r="F137" s="9"/>
      <c r="G137" s="10"/>
    </row>
    <row r="138" spans="1:7" ht="21" x14ac:dyDescent="0.25">
      <c r="A138" s="34" t="s">
        <v>118</v>
      </c>
      <c r="B138" s="37" t="s">
        <v>117</v>
      </c>
      <c r="C138" s="8"/>
      <c r="D138" s="41" t="s">
        <v>119</v>
      </c>
      <c r="E138" s="7"/>
      <c r="F138" s="43" t="s">
        <v>120</v>
      </c>
      <c r="G138" s="10"/>
    </row>
    <row r="139" spans="1:7" ht="18.75" x14ac:dyDescent="0.25">
      <c r="A139" s="36" t="s">
        <v>111</v>
      </c>
      <c r="B139" s="8"/>
      <c r="C139" s="8"/>
      <c r="D139" s="42" t="str">
        <f>IF(B136&lt;B146, "TAK!","NIE")</f>
        <v>NIE</v>
      </c>
      <c r="E139" s="7"/>
      <c r="F139" s="39" t="str">
        <f>IF(B146&gt;0,(B146-B136/B146)," ")</f>
        <v xml:space="preserve"> </v>
      </c>
      <c r="G139" s="10"/>
    </row>
    <row r="140" spans="1:7" x14ac:dyDescent="0.25">
      <c r="A140" s="36" t="s">
        <v>112</v>
      </c>
      <c r="B140" s="8"/>
      <c r="C140" s="8"/>
      <c r="D140" s="7"/>
      <c r="E140" s="7"/>
      <c r="F140" s="9"/>
      <c r="G140" s="10"/>
    </row>
    <row r="141" spans="1:7" ht="21" x14ac:dyDescent="0.25">
      <c r="A141" s="36" t="s">
        <v>113</v>
      </c>
      <c r="B141" s="8"/>
      <c r="C141" s="8"/>
      <c r="D141" s="41" t="str">
        <f>IF(D139="NIE","Czy minimalna suma wystarczy do płynności?"," ")</f>
        <v>Czy minimalna suma wystarczy do płynności?</v>
      </c>
      <c r="E141" s="7"/>
      <c r="F141" s="43" t="s">
        <v>121</v>
      </c>
      <c r="G141" s="10"/>
    </row>
    <row r="142" spans="1:7" ht="18.75" x14ac:dyDescent="0.25">
      <c r="A142" s="36" t="s">
        <v>114</v>
      </c>
      <c r="B142" s="8"/>
      <c r="C142" s="8"/>
      <c r="D142" s="42" t="str">
        <f>IF(D141="Czy minimalna suma wystarczy do płynności?", IF(F136&lt;B146, "TAK", "NIE, JEST PROBLEM"))</f>
        <v>NIE, JEST PROBLEM</v>
      </c>
      <c r="E142" s="7"/>
      <c r="F142" s="39" t="str">
        <f>IF(B146&gt;0,(B146-F136/B146)," ")</f>
        <v xml:space="preserve"> </v>
      </c>
      <c r="G142" s="10"/>
    </row>
    <row r="143" spans="1:7" x14ac:dyDescent="0.25">
      <c r="A143" s="36" t="s">
        <v>115</v>
      </c>
      <c r="B143" s="8"/>
      <c r="C143" s="8"/>
      <c r="D143" s="7"/>
      <c r="E143" s="7"/>
      <c r="F143" s="9"/>
      <c r="G143" s="10"/>
    </row>
    <row r="144" spans="1:7" x14ac:dyDescent="0.25">
      <c r="A144" s="36" t="s">
        <v>116</v>
      </c>
      <c r="B144" s="8"/>
      <c r="C144" s="8"/>
      <c r="D144" s="7"/>
      <c r="E144" s="7"/>
      <c r="F144" s="9"/>
      <c r="G144" s="10"/>
    </row>
    <row r="145" spans="1:7" x14ac:dyDescent="0.25">
      <c r="A145" s="36" t="s">
        <v>15</v>
      </c>
      <c r="B145" s="8"/>
      <c r="C145" s="8"/>
      <c r="D145" s="7"/>
      <c r="E145" s="7"/>
      <c r="F145" s="9"/>
      <c r="G145" s="10"/>
    </row>
    <row r="146" spans="1:7" ht="21" x14ac:dyDescent="0.25">
      <c r="A146" s="35" t="s">
        <v>16</v>
      </c>
      <c r="B146" s="38">
        <f>SUM(B139:B145)</f>
        <v>0</v>
      </c>
      <c r="C146" s="8"/>
      <c r="D146" s="44" t="s">
        <v>122</v>
      </c>
      <c r="E146" s="7"/>
      <c r="F146" s="9"/>
      <c r="G146" s="10"/>
    </row>
    <row r="147" spans="1:7" ht="18.75" x14ac:dyDescent="0.25">
      <c r="A147" s="31"/>
      <c r="B147" s="7"/>
      <c r="C147" s="8"/>
      <c r="D147" s="45"/>
      <c r="E147" s="7"/>
      <c r="F147" s="9"/>
      <c r="G147" s="10"/>
    </row>
    <row r="148" spans="1:7" x14ac:dyDescent="0.25">
      <c r="A148" s="31"/>
      <c r="B148" s="7"/>
      <c r="C148" s="8"/>
      <c r="D148" s="7"/>
      <c r="E148" s="7"/>
      <c r="F148" s="9"/>
      <c r="G148" s="10"/>
    </row>
    <row r="149" spans="1:7" ht="21" x14ac:dyDescent="0.25">
      <c r="A149" s="31"/>
      <c r="B149" s="7"/>
      <c r="C149" s="8"/>
      <c r="D149" s="40" t="s">
        <v>123</v>
      </c>
      <c r="E149" s="7"/>
      <c r="F149" s="47" t="s">
        <v>124</v>
      </c>
      <c r="G149" s="10"/>
    </row>
    <row r="150" spans="1:7" ht="18.75" x14ac:dyDescent="0.25">
      <c r="D150" s="46" t="e">
        <f>IF(B146&gt;B136,"Aktualnie brak zagrożenia",(B133-B146+D147)/B133)</f>
        <v>#DIV/0!</v>
      </c>
      <c r="F150" s="46" t="e">
        <f>IF(B146&gt;B136,"Aktualnie brak zagrożenia",(F133-B146+D147)/F133)</f>
        <v>#DIV/0!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B6FF-3FF8-4F44-B32E-6AB6CFEC8E23}">
  <dimension ref="A1"/>
  <sheetViews>
    <sheetView zoomScale="85" zoomScaleNormal="85" workbookViewId="0">
      <selection activeCell="J82" sqref="J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FA4D-729F-43B0-99CC-A641ECC3DD3D}">
  <dimension ref="A1:G149"/>
  <sheetViews>
    <sheetView topLeftCell="A13" zoomScale="80" zoomScaleNormal="80" workbookViewId="0">
      <selection activeCell="F19" sqref="F19"/>
    </sheetView>
  </sheetViews>
  <sheetFormatPr defaultRowHeight="15" x14ac:dyDescent="0.25"/>
  <cols>
    <col min="1" max="1" width="46.28515625" style="6" bestFit="1" customWidth="1"/>
    <col min="2" max="2" width="24.42578125" style="6" bestFit="1" customWidth="1"/>
    <col min="3" max="3" width="19.28515625" style="6" customWidth="1"/>
    <col min="4" max="4" width="62.42578125" style="6" bestFit="1" customWidth="1"/>
    <col min="5" max="5" width="48" style="6" bestFit="1" customWidth="1"/>
    <col min="6" max="6" width="79.7109375" style="6" bestFit="1" customWidth="1"/>
    <col min="7" max="7" width="38.42578125" style="6" bestFit="1" customWidth="1"/>
    <col min="8" max="16384" width="9.140625" style="6"/>
  </cols>
  <sheetData>
    <row r="1" spans="1:7" s="4" customFormat="1" ht="21" x14ac:dyDescent="0.25">
      <c r="A1" s="1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</row>
    <row r="2" spans="1:7" s="48" customFormat="1" ht="18.75" x14ac:dyDescent="0.25">
      <c r="A2" s="48" t="s">
        <v>1</v>
      </c>
      <c r="B2" s="51"/>
      <c r="C2" s="51">
        <f>B2*12</f>
        <v>0</v>
      </c>
      <c r="D2" s="51"/>
      <c r="E2" s="51">
        <f>D2*12</f>
        <v>0</v>
      </c>
      <c r="F2" s="51">
        <f>B2-D2</f>
        <v>0</v>
      </c>
      <c r="G2" s="51">
        <f>C2-E2</f>
        <v>0</v>
      </c>
    </row>
    <row r="3" spans="1:7" s="48" customFormat="1" ht="18.75" x14ac:dyDescent="0.25">
      <c r="A3" s="48" t="s">
        <v>17</v>
      </c>
      <c r="B3" s="51"/>
      <c r="C3" s="51">
        <f t="shared" ref="C3:C12" si="0">B3*12</f>
        <v>0</v>
      </c>
      <c r="D3" s="51"/>
      <c r="E3" s="51"/>
      <c r="F3" s="51"/>
      <c r="G3" s="51"/>
    </row>
    <row r="4" spans="1:7" s="49" customFormat="1" ht="18.75" x14ac:dyDescent="0.25">
      <c r="A4" s="48" t="s">
        <v>27</v>
      </c>
      <c r="B4" s="51"/>
      <c r="C4" s="51">
        <f t="shared" si="0"/>
        <v>0</v>
      </c>
      <c r="D4" s="51"/>
      <c r="E4" s="51"/>
      <c r="F4" s="51"/>
      <c r="G4" s="51"/>
    </row>
    <row r="5" spans="1:7" s="48" customFormat="1" ht="18.75" x14ac:dyDescent="0.25">
      <c r="A5" s="48" t="s">
        <v>32</v>
      </c>
      <c r="B5" s="51"/>
      <c r="C5" s="51">
        <f t="shared" si="0"/>
        <v>0</v>
      </c>
      <c r="D5" s="51"/>
      <c r="E5" s="51"/>
      <c r="F5" s="51"/>
      <c r="G5" s="51"/>
    </row>
    <row r="6" spans="1:7" s="48" customFormat="1" ht="18.75" x14ac:dyDescent="0.25">
      <c r="A6" s="48" t="s">
        <v>37</v>
      </c>
      <c r="B6" s="51"/>
      <c r="C6" s="51">
        <f t="shared" si="0"/>
        <v>0</v>
      </c>
      <c r="D6" s="51"/>
      <c r="E6" s="51"/>
      <c r="F6" s="51"/>
      <c r="G6" s="51"/>
    </row>
    <row r="7" spans="1:7" s="48" customFormat="1" ht="18.75" x14ac:dyDescent="0.25">
      <c r="A7" s="48" t="s">
        <v>125</v>
      </c>
      <c r="B7" s="51"/>
      <c r="C7" s="51">
        <f t="shared" si="0"/>
        <v>0</v>
      </c>
      <c r="D7" s="51"/>
      <c r="E7" s="51"/>
      <c r="F7" s="51"/>
      <c r="G7" s="51"/>
    </row>
    <row r="8" spans="1:7" s="50" customFormat="1" ht="18.75" x14ac:dyDescent="0.25">
      <c r="A8" s="50" t="s">
        <v>48</v>
      </c>
      <c r="B8" s="51"/>
      <c r="C8" s="51">
        <f t="shared" si="0"/>
        <v>0</v>
      </c>
      <c r="D8" s="51"/>
      <c r="E8" s="51"/>
      <c r="F8" s="51"/>
      <c r="G8" s="51"/>
    </row>
    <row r="9" spans="1:7" s="48" customFormat="1" ht="18.75" x14ac:dyDescent="0.25">
      <c r="A9" s="48" t="s">
        <v>64</v>
      </c>
      <c r="B9" s="51"/>
      <c r="C9" s="51">
        <f t="shared" si="0"/>
        <v>0</v>
      </c>
      <c r="D9" s="51"/>
      <c r="E9" s="51"/>
      <c r="F9" s="51"/>
      <c r="G9" s="51"/>
    </row>
    <row r="10" spans="1:7" s="48" customFormat="1" ht="18.75" x14ac:dyDescent="0.25">
      <c r="A10" s="48" t="s">
        <v>77</v>
      </c>
      <c r="B10" s="51"/>
      <c r="C10" s="51">
        <f t="shared" si="0"/>
        <v>0</v>
      </c>
      <c r="D10" s="51"/>
      <c r="E10" s="51"/>
      <c r="F10" s="51"/>
      <c r="G10" s="51"/>
    </row>
    <row r="11" spans="1:7" s="48" customFormat="1" ht="18.75" x14ac:dyDescent="0.25">
      <c r="A11" s="48" t="s">
        <v>95</v>
      </c>
      <c r="B11" s="51"/>
      <c r="C11" s="51">
        <f t="shared" si="0"/>
        <v>0</v>
      </c>
      <c r="D11" s="51"/>
      <c r="E11" s="51"/>
      <c r="F11" s="51"/>
      <c r="G11" s="51"/>
    </row>
    <row r="12" spans="1:7" s="49" customFormat="1" ht="18.75" x14ac:dyDescent="0.25">
      <c r="A12" s="48" t="s">
        <v>101</v>
      </c>
      <c r="B12" s="51"/>
      <c r="C12" s="51">
        <f t="shared" si="0"/>
        <v>0</v>
      </c>
      <c r="D12" s="51"/>
      <c r="E12" s="51"/>
      <c r="F12" s="51"/>
      <c r="G12" s="51"/>
    </row>
    <row r="13" spans="1:7" s="29" customFormat="1" ht="23.25" x14ac:dyDescent="0.25">
      <c r="A13" s="29" t="s">
        <v>108</v>
      </c>
      <c r="B13" s="30">
        <f>SUM(B2:B12)</f>
        <v>0</v>
      </c>
      <c r="C13" s="30">
        <f t="shared" ref="C13:G13" si="1">SUM(C2:C12)</f>
        <v>0</v>
      </c>
      <c r="D13" s="30">
        <f t="shared" si="1"/>
        <v>0</v>
      </c>
      <c r="E13" s="30">
        <f t="shared" si="1"/>
        <v>0</v>
      </c>
      <c r="F13" s="30">
        <f t="shared" si="1"/>
        <v>0</v>
      </c>
      <c r="G13" s="30">
        <f t="shared" si="1"/>
        <v>0</v>
      </c>
    </row>
    <row r="14" spans="1:7" ht="15.75" x14ac:dyDescent="0.25">
      <c r="A14" s="31"/>
      <c r="B14" s="7"/>
      <c r="C14" s="8"/>
      <c r="D14" s="7"/>
      <c r="E14" s="7"/>
      <c r="F14" s="9"/>
      <c r="G14" s="10"/>
    </row>
    <row r="15" spans="1:7" ht="23.25" x14ac:dyDescent="0.25">
      <c r="A15" s="32" t="s">
        <v>109</v>
      </c>
      <c r="B15" s="33">
        <f>B13*0.1</f>
        <v>0</v>
      </c>
      <c r="C15" s="8"/>
      <c r="D15" s="7"/>
      <c r="E15" s="7"/>
      <c r="F15" s="33">
        <f>F13*0.1</f>
        <v>0</v>
      </c>
      <c r="G15" s="10"/>
    </row>
    <row r="16" spans="1:7" ht="23.25" x14ac:dyDescent="0.25">
      <c r="A16" s="32" t="s">
        <v>110</v>
      </c>
      <c r="B16" s="33">
        <f>B13+B15</f>
        <v>0</v>
      </c>
      <c r="C16" s="8"/>
      <c r="D16" s="7"/>
      <c r="E16" s="7"/>
      <c r="F16" s="33">
        <f>F13+F15</f>
        <v>0</v>
      </c>
      <c r="G16" s="10"/>
    </row>
    <row r="17" spans="1:7" ht="23.25" x14ac:dyDescent="0.25">
      <c r="A17" s="32"/>
      <c r="B17" s="7"/>
      <c r="C17" s="8"/>
      <c r="D17" s="7"/>
      <c r="E17" s="7"/>
      <c r="F17" s="9"/>
      <c r="G17" s="10"/>
    </row>
    <row r="18" spans="1:7" ht="21" x14ac:dyDescent="0.25">
      <c r="A18" s="34" t="s">
        <v>118</v>
      </c>
      <c r="B18" s="37" t="s">
        <v>117</v>
      </c>
      <c r="C18" s="8"/>
      <c r="D18" s="41" t="s">
        <v>119</v>
      </c>
      <c r="E18" s="7"/>
      <c r="F18" s="43" t="s">
        <v>120</v>
      </c>
      <c r="G18" s="10"/>
    </row>
    <row r="19" spans="1:7" ht="18.75" x14ac:dyDescent="0.25">
      <c r="A19" s="36" t="s">
        <v>111</v>
      </c>
      <c r="B19" s="8"/>
      <c r="C19" s="8"/>
      <c r="D19" s="42" t="str">
        <f>IF(B16&lt;B26, "TAK!","NIE")</f>
        <v>NIE</v>
      </c>
      <c r="E19" s="7"/>
      <c r="F19" s="39" t="str">
        <f>IF(B26&gt;0,(B26-B16/B26)," ")</f>
        <v xml:space="preserve"> </v>
      </c>
      <c r="G19" s="10"/>
    </row>
    <row r="20" spans="1:7" ht="15.75" x14ac:dyDescent="0.25">
      <c r="A20" s="36" t="s">
        <v>112</v>
      </c>
      <c r="B20" s="8"/>
      <c r="C20" s="8"/>
      <c r="D20" s="7"/>
      <c r="E20" s="7"/>
      <c r="F20" s="9"/>
      <c r="G20" s="10"/>
    </row>
    <row r="21" spans="1:7" ht="21" x14ac:dyDescent="0.25">
      <c r="A21" s="36" t="s">
        <v>113</v>
      </c>
      <c r="B21" s="8"/>
      <c r="C21" s="8"/>
      <c r="D21" s="41" t="str">
        <f>IF(D19="NIE","Czy minimalna suma wystarczy do płynności?"," ")</f>
        <v>Czy minimalna suma wystarczy do płynności?</v>
      </c>
      <c r="E21" s="7"/>
      <c r="F21" s="43" t="s">
        <v>121</v>
      </c>
      <c r="G21" s="10"/>
    </row>
    <row r="22" spans="1:7" ht="18.75" x14ac:dyDescent="0.25">
      <c r="A22" s="36" t="s">
        <v>114</v>
      </c>
      <c r="B22" s="8"/>
      <c r="C22" s="8"/>
      <c r="D22" s="42" t="str">
        <f>IF(D21="Czy minimalna suma wystarczy do płynności?", IF(F16&lt;B26, "TAK", "NIE, JEST PROBLEM"))</f>
        <v>NIE, JEST PROBLEM</v>
      </c>
      <c r="E22" s="7"/>
      <c r="F22" s="39" t="str">
        <f>IF(B26&gt;0,(B26-F16/B26)," ")</f>
        <v xml:space="preserve"> </v>
      </c>
      <c r="G22" s="10"/>
    </row>
    <row r="23" spans="1:7" ht="15.75" x14ac:dyDescent="0.25">
      <c r="A23" s="36" t="s">
        <v>115</v>
      </c>
      <c r="B23" s="8"/>
      <c r="C23" s="8"/>
      <c r="D23" s="7"/>
      <c r="E23" s="7"/>
      <c r="F23" s="9"/>
      <c r="G23" s="10"/>
    </row>
    <row r="24" spans="1:7" ht="15.75" x14ac:dyDescent="0.25">
      <c r="A24" s="36" t="s">
        <v>116</v>
      </c>
      <c r="B24" s="8"/>
      <c r="C24" s="8"/>
      <c r="D24" s="7"/>
      <c r="E24" s="7"/>
      <c r="F24" s="9"/>
      <c r="G24" s="10"/>
    </row>
    <row r="25" spans="1:7" ht="15.75" x14ac:dyDescent="0.25">
      <c r="A25" s="36" t="s">
        <v>15</v>
      </c>
      <c r="B25" s="8"/>
      <c r="C25" s="8"/>
      <c r="D25" s="7"/>
      <c r="E25" s="7"/>
      <c r="F25" s="9"/>
      <c r="G25" s="10"/>
    </row>
    <row r="26" spans="1:7" ht="21" x14ac:dyDescent="0.25">
      <c r="A26" s="35" t="s">
        <v>16</v>
      </c>
      <c r="B26" s="38">
        <f>SUM(B19:B25)</f>
        <v>0</v>
      </c>
      <c r="C26" s="8"/>
      <c r="D26" s="44" t="s">
        <v>122</v>
      </c>
      <c r="E26" s="7"/>
      <c r="F26" s="9"/>
      <c r="G26" s="10"/>
    </row>
    <row r="27" spans="1:7" ht="18.75" x14ac:dyDescent="0.25">
      <c r="A27" s="31"/>
      <c r="B27" s="7"/>
      <c r="C27" s="8"/>
      <c r="D27" s="45"/>
      <c r="E27" s="7"/>
      <c r="F27" s="9"/>
      <c r="G27" s="10"/>
    </row>
    <row r="28" spans="1:7" ht="15.75" x14ac:dyDescent="0.25">
      <c r="A28" s="31"/>
      <c r="B28" s="7"/>
      <c r="C28" s="8"/>
      <c r="D28" s="7"/>
      <c r="E28" s="7"/>
      <c r="F28" s="9"/>
      <c r="G28" s="10"/>
    </row>
    <row r="29" spans="1:7" ht="21" x14ac:dyDescent="0.25">
      <c r="A29" s="31"/>
      <c r="B29" s="7"/>
      <c r="C29" s="8"/>
      <c r="D29" s="40" t="s">
        <v>123</v>
      </c>
      <c r="E29" s="7"/>
      <c r="F29" s="47" t="s">
        <v>124</v>
      </c>
      <c r="G29" s="10"/>
    </row>
    <row r="30" spans="1:7" ht="18.75" x14ac:dyDescent="0.25">
      <c r="D30" s="46" t="e">
        <f>IF(B26&gt;B16,"Aktualnie brak zagrożenia",(B13-B26+D27)/B13)</f>
        <v>#DIV/0!</v>
      </c>
      <c r="F30" s="46" t="e">
        <f>IF(B26&gt;B16,"Aktualnie brak zagrożenia",(F13-B26+D27)/F13)</f>
        <v>#DIV/0!</v>
      </c>
    </row>
    <row r="31" spans="1:7" ht="15.75" x14ac:dyDescent="0.25"/>
    <row r="32" spans="1:7" ht="15.75" x14ac:dyDescent="0.25"/>
    <row r="33" ht="15.75" x14ac:dyDescent="0.25"/>
    <row r="34" ht="15.75" x14ac:dyDescent="0.25"/>
    <row r="35" ht="15.75" x14ac:dyDescent="0.25"/>
    <row r="37" ht="15.75" x14ac:dyDescent="0.25"/>
    <row r="38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9" ht="15.75" x14ac:dyDescent="0.25"/>
    <row r="60" ht="15.75" x14ac:dyDescent="0.25"/>
    <row r="61" ht="15.75" x14ac:dyDescent="0.25"/>
    <row r="62" ht="15.75" x14ac:dyDescent="0.25"/>
    <row r="63" ht="15.75" x14ac:dyDescent="0.25"/>
    <row r="64" ht="15.75" x14ac:dyDescent="0.25"/>
    <row r="65" ht="15.75" x14ac:dyDescent="0.25"/>
    <row r="66" ht="15.75" x14ac:dyDescent="0.25"/>
    <row r="68" ht="15.75" x14ac:dyDescent="0.25"/>
    <row r="69" ht="15.75" x14ac:dyDescent="0.25"/>
    <row r="70" ht="15.75" x14ac:dyDescent="0.25"/>
    <row r="71" ht="15.75" x14ac:dyDescent="0.25"/>
    <row r="72" ht="15.75" x14ac:dyDescent="0.25"/>
    <row r="74" ht="15.75" x14ac:dyDescent="0.25"/>
    <row r="75" ht="15.75" x14ac:dyDescent="0.25"/>
    <row r="76" ht="15.75" x14ac:dyDescent="0.25"/>
    <row r="77" ht="15.75" x14ac:dyDescent="0.25"/>
    <row r="78" ht="15.75" x14ac:dyDescent="0.25"/>
    <row r="79" ht="15.75" x14ac:dyDescent="0.25"/>
    <row r="80" ht="15.75" x14ac:dyDescent="0.25"/>
    <row r="81" ht="15.75" x14ac:dyDescent="0.25"/>
    <row r="82" ht="15.75" x14ac:dyDescent="0.25"/>
    <row r="84" ht="15.75" x14ac:dyDescent="0.25"/>
    <row r="85" ht="15.75" x14ac:dyDescent="0.25"/>
    <row r="86" ht="15.75" x14ac:dyDescent="0.25"/>
    <row r="87" ht="15.75" x14ac:dyDescent="0.25"/>
    <row r="88" ht="15.75" x14ac:dyDescent="0.25"/>
    <row r="90" ht="15.75" x14ac:dyDescent="0.25"/>
    <row r="91" ht="15.75" x14ac:dyDescent="0.25"/>
    <row r="92" ht="15.75" x14ac:dyDescent="0.25"/>
    <row r="93" ht="15.75" x14ac:dyDescent="0.25"/>
    <row r="94" ht="15.75" x14ac:dyDescent="0.25"/>
    <row r="96" ht="15.75" x14ac:dyDescent="0.25"/>
    <row r="97" ht="15.75" x14ac:dyDescent="0.25"/>
    <row r="98" ht="15.75" x14ac:dyDescent="0.25"/>
    <row r="100" ht="15.75" x14ac:dyDescent="0.25"/>
    <row r="101" ht="15.75" x14ac:dyDescent="0.25"/>
    <row r="102" ht="15.75" x14ac:dyDescent="0.25"/>
    <row r="103" ht="15.75" x14ac:dyDescent="0.25"/>
    <row r="104" ht="15.75" x14ac:dyDescent="0.25"/>
    <row r="105" ht="15.75" x14ac:dyDescent="0.25"/>
    <row r="106" ht="15.75" x14ac:dyDescent="0.25"/>
    <row r="107" ht="15.75" x14ac:dyDescent="0.25"/>
    <row r="108" ht="15.75" x14ac:dyDescent="0.25"/>
    <row r="109" ht="15.75" x14ac:dyDescent="0.25"/>
    <row r="111" ht="15.75" x14ac:dyDescent="0.25"/>
    <row r="112" ht="15.75" x14ac:dyDescent="0.25"/>
    <row r="113" ht="15.75" x14ac:dyDescent="0.25"/>
    <row r="114" ht="15.75" x14ac:dyDescent="0.25"/>
    <row r="116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5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  <row r="143" ht="15.75" x14ac:dyDescent="0.25"/>
    <row r="144" ht="15.75" x14ac:dyDescent="0.25"/>
    <row r="145" ht="15.75" x14ac:dyDescent="0.25"/>
    <row r="146" ht="15.75" x14ac:dyDescent="0.25"/>
    <row r="147" ht="15.75" x14ac:dyDescent="0.25"/>
    <row r="148" ht="15.75" x14ac:dyDescent="0.25"/>
    <row r="149" ht="15.75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A351-FD65-4CCD-B1CE-794AB0391950}">
  <dimension ref="A1"/>
  <sheetViews>
    <sheetView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Wzór</vt:lpstr>
      <vt:lpstr>Wykresy</vt:lpstr>
      <vt:lpstr>Wzór - ogólniejszy</vt:lpstr>
      <vt:lpstr>Wzór - ogólniejszy 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Gutkowski</dc:creator>
  <cp:lastModifiedBy>Adam Gutkowski</cp:lastModifiedBy>
  <dcterms:created xsi:type="dcterms:W3CDTF">2021-08-03T15:32:27Z</dcterms:created>
  <dcterms:modified xsi:type="dcterms:W3CDTF">2021-08-03T18:41:48Z</dcterms:modified>
</cp:coreProperties>
</file>