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kusz1" sheetId="1" state="visible" r:id="rId2"/>
    <sheet name="Arkusz2" sheetId="2" state="visible" r:id="rId3"/>
    <sheet name="Arkusz3" sheetId="3" state="visible" r:id="rId4"/>
    <sheet name="Arkusz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<sst xmlns="http://schemas.openxmlformats.org/spreadsheetml/2006/main" count="1080" uniqueCount="115">
  <si>
    <t xml:space="preserve">Analiza płynności finansowej – wzór</t>
  </si>
  <si>
    <t xml:space="preserve">Wydatki na dom:</t>
  </si>
  <si>
    <t xml:space="preserve">Roczne wydatki</t>
  </si>
  <si>
    <t xml:space="preserve">Miesięczne wydatki</t>
  </si>
  <si>
    <t xml:space="preserve">Czy da się zmniejszyć wydatki?</t>
  </si>
  <si>
    <t xml:space="preserve">Do ilu? W skali miesiąca</t>
  </si>
  <si>
    <t xml:space="preserve">O ile? (Rocznie)</t>
  </si>
  <si>
    <t xml:space="preserve">O ile? (Miesięcznie)</t>
  </si>
  <si>
    <t xml:space="preserve">Czynsz </t>
  </si>
  <si>
    <t xml:space="preserve">Prąd</t>
  </si>
  <si>
    <t xml:space="preserve">Woda</t>
  </si>
  <si>
    <t xml:space="preserve">Gaz</t>
  </si>
  <si>
    <t xml:space="preserve">Węgiel</t>
  </si>
  <si>
    <t xml:space="preserve">Naprawy usterek</t>
  </si>
  <si>
    <t xml:space="preserve">Artykuły do pielęgnacji ogrodu</t>
  </si>
  <si>
    <t xml:space="preserve">Dekoracje</t>
  </si>
  <si>
    <t xml:space="preserve">Inne</t>
  </si>
  <si>
    <t xml:space="preserve">Artykuły spożywcze</t>
  </si>
  <si>
    <t xml:space="preserve">Jedzenie</t>
  </si>
  <si>
    <t xml:space="preserve">Napoje</t>
  </si>
  <si>
    <t xml:space="preserve">Alkohol</t>
  </si>
  <si>
    <t xml:space="preserve">Papierosy</t>
  </si>
  <si>
    <t xml:space="preserve">Przedmioty codziennego użytku</t>
  </si>
  <si>
    <t xml:space="preserve">Kosmetyki</t>
  </si>
  <si>
    <t xml:space="preserve">Odzież</t>
  </si>
  <si>
    <t xml:space="preserve">Obuwie</t>
  </si>
  <si>
    <t xml:space="preserve">Komunikacja miejska</t>
  </si>
  <si>
    <t xml:space="preserve">Opieka zdrowotna</t>
  </si>
  <si>
    <t xml:space="preserve">Wizyty lekarskie</t>
  </si>
  <si>
    <t xml:space="preserve">Leki</t>
  </si>
  <si>
    <t xml:space="preserve">Stomatolog</t>
  </si>
  <si>
    <t xml:space="preserve">Usługi</t>
  </si>
  <si>
    <t xml:space="preserve">Salon fryzjerski</t>
  </si>
  <si>
    <t xml:space="preserve">Salon kosmetyczny</t>
  </si>
  <si>
    <t xml:space="preserve">Studio tatuażu</t>
  </si>
  <si>
    <t xml:space="preserve">Siłownia</t>
  </si>
  <si>
    <t xml:space="preserve">Rozrywka</t>
  </si>
  <si>
    <t xml:space="preserve">Restauracja</t>
  </si>
  <si>
    <t xml:space="preserve">Kino</t>
  </si>
  <si>
    <t xml:space="preserve">Teatr</t>
  </si>
  <si>
    <t xml:space="preserve">Basen</t>
  </si>
  <si>
    <t xml:space="preserve">Koncerty/Festiwale</t>
  </si>
  <si>
    <t xml:space="preserve">Sprzęt elektroniczny</t>
  </si>
  <si>
    <t xml:space="preserve">Książki</t>
  </si>
  <si>
    <t xml:space="preserve">Zwierzęta domowe</t>
  </si>
  <si>
    <t xml:space="preserve">Wizyty weterynaryjne</t>
  </si>
  <si>
    <t xml:space="preserve">Pokarm</t>
  </si>
  <si>
    <t xml:space="preserve">Zabawki</t>
  </si>
  <si>
    <t xml:space="preserve">Samochód</t>
  </si>
  <si>
    <t xml:space="preserve">Mechanik</t>
  </si>
  <si>
    <t xml:space="preserve">Przegląd</t>
  </si>
  <si>
    <t xml:space="preserve">OC/AC</t>
  </si>
  <si>
    <t xml:space="preserve">Paliwo</t>
  </si>
  <si>
    <t xml:space="preserve">Mandaty</t>
  </si>
  <si>
    <t xml:space="preserve">Myjnia</t>
  </si>
  <si>
    <t xml:space="preserve">Opony</t>
  </si>
  <si>
    <t xml:space="preserve">Wymiany (np. olej, płyn do spryskiwaczy)</t>
  </si>
  <si>
    <t xml:space="preserve">Edukacja</t>
  </si>
  <si>
    <t xml:space="preserve">Artykuły papiernicze</t>
  </si>
  <si>
    <t xml:space="preserve">Plecaki, torby</t>
  </si>
  <si>
    <t xml:space="preserve">Uniform szkolny</t>
  </si>
  <si>
    <t xml:space="preserve">Czesne</t>
  </si>
  <si>
    <t xml:space="preserve">Składki</t>
  </si>
  <si>
    <t xml:space="preserve">Korepetycje</t>
  </si>
  <si>
    <t xml:space="preserve">Dziecko</t>
  </si>
  <si>
    <t xml:space="preserve">Kieszonkowe</t>
  </si>
  <si>
    <t xml:space="preserve">Zajęcia pozaszkolne</t>
  </si>
  <si>
    <t xml:space="preserve">Artykuły higieniczne</t>
  </si>
  <si>
    <t xml:space="preserve">Transport (np.. wózki, foteliki samochodowe)</t>
  </si>
  <si>
    <t xml:space="preserve">Opłaty stałe</t>
  </si>
  <si>
    <t xml:space="preserve">UBEZPIECZENIA</t>
  </si>
  <si>
    <t xml:space="preserve">Na życie</t>
  </si>
  <si>
    <t xml:space="preserve">Zdrowotne</t>
  </si>
  <si>
    <t xml:space="preserve">Domu</t>
  </si>
  <si>
    <t xml:space="preserve">Majątku</t>
  </si>
  <si>
    <t xml:space="preserve">Grupowe</t>
  </si>
  <si>
    <t xml:space="preserve">Sprzętu elektronicznego</t>
  </si>
  <si>
    <t xml:space="preserve">SKŁADKI</t>
  </si>
  <si>
    <t xml:space="preserve">IKE</t>
  </si>
  <si>
    <t xml:space="preserve">IKZE</t>
  </si>
  <si>
    <t xml:space="preserve">Różne</t>
  </si>
  <si>
    <t xml:space="preserve">ABONAMENTY</t>
  </si>
  <si>
    <t xml:space="preserve">Telewizja</t>
  </si>
  <si>
    <t xml:space="preserve">Internet</t>
  </si>
  <si>
    <t xml:space="preserve">Telefon</t>
  </si>
  <si>
    <t xml:space="preserve">Telewizja internetowa(np. Netflix, HBO)</t>
  </si>
  <si>
    <t xml:space="preserve">Streaming muzyki (np. Spotify, Tidal)</t>
  </si>
  <si>
    <t xml:space="preserve">Płatne usługi sieciowe (np. Playstation Plus, Xbox Live Gold)</t>
  </si>
  <si>
    <t xml:space="preserve">Zobowiązania</t>
  </si>
  <si>
    <t xml:space="preserve">Pożyczka – raty</t>
  </si>
  <si>
    <t xml:space="preserve">Kredyty hipoteczne – raty</t>
  </si>
  <si>
    <t xml:space="preserve">Rocznica</t>
  </si>
  <si>
    <t xml:space="preserve">Wesela</t>
  </si>
  <si>
    <t xml:space="preserve">Święta</t>
  </si>
  <si>
    <t xml:space="preserve">Urodziny</t>
  </si>
  <si>
    <t xml:space="preserve">Wyjazd</t>
  </si>
  <si>
    <t xml:space="preserve">Wczasy</t>
  </si>
  <si>
    <t xml:space="preserve">Hobby</t>
  </si>
  <si>
    <t xml:space="preserve">PODSUMOWANIE</t>
  </si>
  <si>
    <t xml:space="preserve">Suma rocznych wydatków</t>
  </si>
  <si>
    <t xml:space="preserve">Suma miesięcznych wydatków</t>
  </si>
  <si>
    <t xml:space="preserve">Minimalna suma wydatków, na miesiąc</t>
  </si>
  <si>
    <t xml:space="preserve">O ile rocznie możemy zaoszczędzić</t>
  </si>
  <si>
    <t xml:space="preserve">O ile miesięcznie możemy zaoszczędzić</t>
  </si>
  <si>
    <t xml:space="preserve">Suma pośrednia (10%)</t>
  </si>
  <si>
    <t xml:space="preserve">Suma końcowa (110%)</t>
  </si>
  <si>
    <t xml:space="preserve">Suma pośrednia (10%) gdy oszczędzimy</t>
  </si>
  <si>
    <t xml:space="preserve">Suma końcowa (110%) gdy oszczędzimy</t>
  </si>
  <si>
    <t xml:space="preserve">Łączne zarobki (miesięczne)</t>
  </si>
  <si>
    <t xml:space="preserve">Czy jest płynność finansowa?</t>
  </si>
  <si>
    <t xml:space="preserve">Jaki jest procent wolnych środków?</t>
  </si>
  <si>
    <t xml:space="preserve">Jaki jest procent wolnych środków gdy oszczędzimy?</t>
  </si>
  <si>
    <t xml:space="preserve">Analiza płynności finansowej rok 2018</t>
  </si>
  <si>
    <t xml:space="preserve">NIE</t>
  </si>
  <si>
    <t xml:space="preserve">TAK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</si>
</sst>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zł-415];[RED]\-#,##0.00\ [$zł-415]"/>
    <numFmt numFmtId="166" formatCode="General"/>
    <numFmt numFmtId="167" formatCode="&quot;BOOL&quot;e&quot;AN&quot;"/>
    <numFmt numFmtId="168" formatCode="0.00%"/>
  </numFmts>
  <fonts count="10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6"/>
      <name val="Arial"/>
      <family val="2"/>
      <charset val="238"/>
    </font>
    <font>
      <sz val="32"/>
      <name val="Arial"/>
      <family val="2"/>
      <charset val="238"/>
    </font>
    <font>
      <b val="true"/>
      <sz val="20"/>
      <name val="Arial"/>
      <family val="2"/>
      <charset val="238"/>
    </font>
    <font>
      <b val="true"/>
      <sz val="24"/>
      <name val="Arial"/>
      <family val="2"/>
      <charset val="238"/>
    </font>
    <font>
      <b val="true"/>
      <sz val="32"/>
      <name val="Arial"/>
      <family val="2"/>
      <charset val="238"/>
    </font>
    <font>
      <b val="true"/>
      <sz val="2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6B5E9B"/>
        <bgColor rgb="FF355269"/>
      </patternFill>
    </fill>
    <fill>
      <patternFill patternType="solid">
        <fgColor rgb="FF8E86AE"/>
        <bgColor rgb="FFBF819E"/>
      </patternFill>
    </fill>
    <fill>
      <patternFill patternType="solid">
        <fgColor rgb="FFDEDCE6"/>
        <bgColor rgb="FFDEE6EF"/>
      </patternFill>
    </fill>
    <fill>
      <patternFill patternType="solid">
        <fgColor rgb="FFFFFFFF"/>
        <bgColor rgb="FFFFFFCC"/>
      </patternFill>
    </fill>
    <fill>
      <patternFill patternType="solid">
        <fgColor rgb="FFB7B3CA"/>
        <bgColor rgb="FFB4C7DC"/>
      </patternFill>
    </fill>
    <fill>
      <patternFill patternType="solid">
        <fgColor rgb="FF2A6099"/>
        <bgColor rgb="FF355269"/>
      </patternFill>
    </fill>
    <fill>
      <patternFill patternType="solid">
        <fgColor rgb="FFB4C7DC"/>
        <bgColor rgb="FFB7B3CA"/>
      </patternFill>
    </fill>
    <fill>
      <patternFill patternType="solid">
        <fgColor rgb="FF355269"/>
        <bgColor rgb="FF2A6099"/>
      </patternFill>
    </fill>
    <fill>
      <patternFill patternType="solid">
        <fgColor rgb="FFDEE6EF"/>
        <bgColor rgb="FFDEDCE6"/>
      </patternFill>
    </fill>
    <fill>
      <patternFill patternType="solid">
        <fgColor rgb="FFBF819E"/>
        <bgColor rgb="FF8E86AE"/>
      </patternFill>
    </fill>
    <fill>
      <patternFill patternType="solid">
        <fgColor rgb="FF5B277D"/>
        <bgColor rgb="FF6600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BF819E"/>
      <rgbColor rgb="FF9999FF"/>
      <rgbColor rgb="FF993366"/>
      <rgbColor rgb="FFFFFFCC"/>
      <rgbColor rgb="FFDEE6E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8E86AE"/>
      <rgbColor rgb="FF003366"/>
      <rgbColor rgb="FF339966"/>
      <rgbColor rgb="FF003300"/>
      <rgbColor rgb="FF333300"/>
      <rgbColor rgb="FF993300"/>
      <rgbColor rgb="FF993366"/>
      <rgbColor rgb="FF5B277D"/>
      <rgbColor rgb="FF35526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158"/>
  <sheetViews>
    <sheetView showFormulas="false" showGridLines="true" showRowColHeaders="true" showZeros="true" rightToLeft="false" tabSelected="false" showOutlineSymbols="true" defaultGridColor="true" view="normal" topLeftCell="A100" colorId="64" zoomScale="45" zoomScaleNormal="45" zoomScalePageLayoutView="100" workbookViewId="0">
      <selection pane="topLeft" activeCell="J112" activeCellId="0" sqref="J112"/>
    </sheetView>
  </sheetViews>
  <sheetFormatPr defaultColWidth="11.58984375" defaultRowHeight="20.25" zeroHeight="false" outlineLevelRow="0" outlineLevelCol="0"/>
  <cols>
    <col collapsed="false" customWidth="true" hidden="false" outlineLevel="0" max="1" min="1" style="1" width="148.49"/>
    <col collapsed="false" customWidth="true" hidden="false" outlineLevel="0" max="2" min="2" style="2" width="52"/>
    <col collapsed="false" customWidth="true" hidden="false" outlineLevel="0" max="3" min="3" style="2" width="56.43"/>
    <col collapsed="false" customWidth="true" hidden="false" outlineLevel="0" max="4" min="4" style="2" width="59.29"/>
    <col collapsed="false" customWidth="true" hidden="false" outlineLevel="0" max="5" min="5" style="2" width="71.86"/>
    <col collapsed="false" customWidth="true" hidden="false" outlineLevel="0" max="6" min="6" style="2" width="66.87"/>
    <col collapsed="false" customWidth="true" hidden="false" outlineLevel="0" max="7" min="7" style="2" width="75.14"/>
    <col collapsed="false" customWidth="true" hidden="false" outlineLevel="0" max="9" min="8" style="2" width="41.87"/>
    <col collapsed="false" customWidth="true" hidden="false" outlineLevel="0" max="11" min="10" style="2" width="73.86"/>
    <col collapsed="false" customWidth="false" hidden="false" outlineLevel="0" max="1024" min="12" style="2" width="11.57"/>
  </cols>
  <sheetData>
    <row r="1" s="4" customFormat="true" ht="40.5" hidden="false" customHeight="false" outlineLevel="0" collapsed="false">
      <c r="A1" s="3" t="s">
        <v>0</v>
      </c>
    </row>
    <row r="2" s="7" customFormat="true" ht="40.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customFormat="false" ht="26.25" hidden="false" customHeight="false" outlineLevel="0" collapsed="false">
      <c r="A3" s="8" t="s">
        <v>8</v>
      </c>
      <c r="B3" s="9"/>
      <c r="C3" s="9" t="n">
        <f aca="false">B3/12</f>
        <v>0</v>
      </c>
      <c r="D3" s="10"/>
      <c r="E3" s="9" t="n">
        <f aca="false">IF(D3="NIE",C3*1,C3-G3)</f>
        <v>0</v>
      </c>
      <c r="F3" s="9"/>
      <c r="G3" s="9" t="n">
        <f aca="false">F3/12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customFormat="false" ht="26.25" hidden="false" customHeight="false" outlineLevel="0" collapsed="false">
      <c r="A4" s="8" t="s">
        <v>9</v>
      </c>
      <c r="B4" s="9"/>
      <c r="C4" s="9" t="n">
        <f aca="false">B4/12</f>
        <v>0</v>
      </c>
      <c r="D4" s="11"/>
      <c r="E4" s="9" t="n">
        <f aca="false">IF(D4="NIE",C4*1,C4-G4)</f>
        <v>0</v>
      </c>
      <c r="F4" s="9"/>
      <c r="G4" s="9" t="n">
        <f aca="false">F4/12</f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</row>
    <row r="5" customFormat="false" ht="26.25" hidden="false" customHeight="false" outlineLevel="0" collapsed="false">
      <c r="A5" s="8" t="s">
        <v>10</v>
      </c>
      <c r="B5" s="9"/>
      <c r="C5" s="9" t="n">
        <f aca="false">B5/12</f>
        <v>0</v>
      </c>
      <c r="D5" s="11"/>
      <c r="E5" s="9" t="n">
        <f aca="false">IF(D5="NIE",C5*1,C5-G5)</f>
        <v>0</v>
      </c>
      <c r="F5" s="9"/>
      <c r="G5" s="9" t="n">
        <f aca="false">F5/12</f>
        <v>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</row>
    <row r="6" customFormat="false" ht="26.25" hidden="false" customHeight="false" outlineLevel="0" collapsed="false">
      <c r="A6" s="8" t="s">
        <v>11</v>
      </c>
      <c r="B6" s="9"/>
      <c r="C6" s="9" t="n">
        <f aca="false">B6/12</f>
        <v>0</v>
      </c>
      <c r="D6" s="11"/>
      <c r="E6" s="9" t="n">
        <f aca="false">IF(D6="NIE",C6*1,C6-G6)</f>
        <v>0</v>
      </c>
      <c r="F6" s="9"/>
      <c r="G6" s="9" t="n">
        <f aca="false">F6/12</f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customFormat="false" ht="26.25" hidden="false" customHeight="false" outlineLevel="0" collapsed="false">
      <c r="A7" s="8" t="s">
        <v>12</v>
      </c>
      <c r="B7" s="9"/>
      <c r="C7" s="9" t="n">
        <f aca="false">B7/12</f>
        <v>0</v>
      </c>
      <c r="D7" s="11"/>
      <c r="E7" s="9" t="n">
        <f aca="false">IF(D7="NIE",C7*1,C7-G7)</f>
        <v>0</v>
      </c>
      <c r="F7" s="9"/>
      <c r="G7" s="9" t="n">
        <f aca="false">F7/12</f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</row>
    <row r="8" customFormat="false" ht="26.25" hidden="false" customHeight="false" outlineLevel="0" collapsed="false">
      <c r="A8" s="8" t="s">
        <v>13</v>
      </c>
      <c r="B8" s="9"/>
      <c r="C8" s="9" t="n">
        <f aca="false">B8/12</f>
        <v>0</v>
      </c>
      <c r="D8" s="11"/>
      <c r="E8" s="9" t="n">
        <f aca="false">IF(D8="NIE",C8*1,C8-G8)</f>
        <v>0</v>
      </c>
      <c r="F8" s="9"/>
      <c r="G8" s="9" t="n">
        <f aca="false">F8/12</f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</row>
    <row r="9" customFormat="false" ht="26.25" hidden="false" customHeight="false" outlineLevel="0" collapsed="false">
      <c r="A9" s="8" t="s">
        <v>14</v>
      </c>
      <c r="B9" s="9"/>
      <c r="C9" s="9" t="n">
        <f aca="false">B9/12</f>
        <v>0</v>
      </c>
      <c r="D9" s="11"/>
      <c r="E9" s="9" t="n">
        <f aca="false">IF(D9="NIE",C9*1,C9-G9)</f>
        <v>0</v>
      </c>
      <c r="F9" s="9"/>
      <c r="G9" s="9" t="n">
        <f aca="false">F9/12</f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</row>
    <row r="10" customFormat="false" ht="26.25" hidden="false" customHeight="false" outlineLevel="0" collapsed="false">
      <c r="A10" s="8" t="s">
        <v>15</v>
      </c>
      <c r="B10" s="9"/>
      <c r="C10" s="9" t="n">
        <f aca="false">B10/12</f>
        <v>0</v>
      </c>
      <c r="D10" s="11"/>
      <c r="E10" s="9" t="n">
        <f aca="false">IF(D10="NIE",C10*1,C10-G10)</f>
        <v>0</v>
      </c>
      <c r="F10" s="9"/>
      <c r="G10" s="9" t="n">
        <f aca="false">F10/12</f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</row>
    <row r="11" customFormat="false" ht="26.25" hidden="false" customHeight="false" outlineLevel="0" collapsed="false">
      <c r="A11" s="8" t="s">
        <v>16</v>
      </c>
      <c r="B11" s="9"/>
      <c r="C11" s="9" t="n">
        <f aca="false">B11/12</f>
        <v>0</v>
      </c>
      <c r="D11" s="11"/>
      <c r="E11" s="9" t="n">
        <f aca="false">IF(D11="NIE",C11*1,C11-G11)</f>
        <v>0</v>
      </c>
      <c r="F11" s="9"/>
      <c r="G11" s="9" t="n">
        <f aca="false">F11/12</f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</row>
    <row r="12" s="7" customFormat="true" ht="40.5" hidden="false" customHeight="false" outlineLevel="0" collapsed="false">
      <c r="A12" s="5" t="s">
        <v>17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</row>
    <row r="13" customFormat="false" ht="26.25" hidden="false" customHeight="false" outlineLevel="0" collapsed="false">
      <c r="A13" s="8" t="s">
        <v>18</v>
      </c>
      <c r="B13" s="9"/>
      <c r="C13" s="9" t="n">
        <f aca="false">B13/12</f>
        <v>0</v>
      </c>
      <c r="D13" s="11"/>
      <c r="E13" s="9" t="n">
        <f aca="false">IF(D13="NIE",C13*1,C13-G13)</f>
        <v>0</v>
      </c>
      <c r="F13" s="9"/>
      <c r="G13" s="9" t="n">
        <f aca="false">F13/12</f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</row>
    <row r="14" customFormat="false" ht="26.25" hidden="false" customHeight="false" outlineLevel="0" collapsed="false">
      <c r="A14" s="8" t="s">
        <v>19</v>
      </c>
      <c r="B14" s="9"/>
      <c r="C14" s="9" t="n">
        <f aca="false">B14/12</f>
        <v>0</v>
      </c>
      <c r="D14" s="11"/>
      <c r="E14" s="9" t="n">
        <f aca="false">IF(D14="NIE",C14*1,C14-G14)</f>
        <v>0</v>
      </c>
      <c r="F14" s="9"/>
      <c r="G14" s="9" t="n">
        <f aca="false">F14/12</f>
        <v>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</row>
    <row r="15" customFormat="false" ht="26.25" hidden="false" customHeight="false" outlineLevel="0" collapsed="false">
      <c r="A15" s="8" t="s">
        <v>20</v>
      </c>
      <c r="B15" s="9"/>
      <c r="C15" s="9" t="n">
        <f aca="false">B15/12</f>
        <v>0</v>
      </c>
      <c r="D15" s="11"/>
      <c r="E15" s="9" t="n">
        <f aca="false">IF(D15="NIE",C15*1,C15-G15)</f>
        <v>0</v>
      </c>
      <c r="F15" s="9"/>
      <c r="G15" s="9" t="n">
        <f aca="false">F15/12</f>
        <v>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</row>
    <row r="16" customFormat="false" ht="26.25" hidden="false" customHeight="false" outlineLevel="0" collapsed="false">
      <c r="A16" s="8" t="s">
        <v>21</v>
      </c>
      <c r="B16" s="9"/>
      <c r="C16" s="9" t="n">
        <f aca="false">B16/12</f>
        <v>0</v>
      </c>
      <c r="D16" s="11"/>
      <c r="E16" s="9" t="n">
        <f aca="false">IF(D16="NIE",C16*1,C16-G16)</f>
        <v>0</v>
      </c>
      <c r="F16" s="9"/>
      <c r="G16" s="9" t="n">
        <f aca="false">F16/12</f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</row>
    <row r="17" customFormat="false" ht="26.25" hidden="false" customHeight="false" outlineLevel="0" collapsed="false">
      <c r="A17" s="8" t="s">
        <v>16</v>
      </c>
      <c r="B17" s="9"/>
      <c r="C17" s="9" t="n">
        <f aca="false">B17/12</f>
        <v>0</v>
      </c>
      <c r="D17" s="11"/>
      <c r="E17" s="9" t="n">
        <f aca="false">IF(D17="NIE",C17*1,C17-G17)</f>
        <v>0</v>
      </c>
      <c r="F17" s="9"/>
      <c r="G17" s="9" t="n">
        <f aca="false">F17/12</f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</row>
    <row r="18" s="12" customFormat="true" ht="40.5" hidden="false" customHeight="false" outlineLevel="0" collapsed="false">
      <c r="A18" s="5" t="s">
        <v>22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</row>
    <row r="19" customFormat="false" ht="26.25" hidden="false" customHeight="false" outlineLevel="0" collapsed="false">
      <c r="A19" s="8" t="s">
        <v>23</v>
      </c>
      <c r="B19" s="9"/>
      <c r="C19" s="9" t="n">
        <f aca="false">B19/12</f>
        <v>0</v>
      </c>
      <c r="D19" s="11"/>
      <c r="E19" s="9" t="n">
        <f aca="false">IF(D19="NIE",C19*1,C19-G19)</f>
        <v>0</v>
      </c>
      <c r="F19" s="9"/>
      <c r="G19" s="9" t="n">
        <f aca="false">F19/12</f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</row>
    <row r="20" customFormat="false" ht="26.25" hidden="false" customHeight="false" outlineLevel="0" collapsed="false">
      <c r="A20" s="8" t="s">
        <v>24</v>
      </c>
      <c r="B20" s="9"/>
      <c r="C20" s="9" t="n">
        <f aca="false">B20/12</f>
        <v>0</v>
      </c>
      <c r="D20" s="11"/>
      <c r="E20" s="9" t="n">
        <f aca="false">IF(D20="NIE",C20*1,C20-G20)</f>
        <v>0</v>
      </c>
      <c r="F20" s="9"/>
      <c r="G20" s="9" t="n">
        <f aca="false">F20/12</f>
        <v>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</row>
    <row r="21" customFormat="false" ht="26.25" hidden="false" customHeight="false" outlineLevel="0" collapsed="false">
      <c r="A21" s="8" t="s">
        <v>25</v>
      </c>
      <c r="B21" s="9"/>
      <c r="C21" s="9" t="n">
        <f aca="false">B21/12</f>
        <v>0</v>
      </c>
      <c r="D21" s="11"/>
      <c r="E21" s="9" t="n">
        <f aca="false">IF(D21="NIE",C21*1,C21-G21)</f>
        <v>0</v>
      </c>
      <c r="F21" s="9"/>
      <c r="G21" s="9" t="n">
        <f aca="false">F21/12</f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</row>
    <row r="22" customFormat="false" ht="26.25" hidden="false" customHeight="false" outlineLevel="0" collapsed="false">
      <c r="A22" s="8" t="s">
        <v>26</v>
      </c>
      <c r="B22" s="9"/>
      <c r="C22" s="9" t="n">
        <f aca="false">B22/12</f>
        <v>0</v>
      </c>
      <c r="D22" s="11"/>
      <c r="E22" s="9" t="n">
        <f aca="false">IF(D22="NIE",C22*1,C22-G22)</f>
        <v>0</v>
      </c>
      <c r="F22" s="9"/>
      <c r="G22" s="9" t="n">
        <f aca="false">F22/12</f>
        <v>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</row>
    <row r="23" customFormat="false" ht="26.25" hidden="false" customHeight="false" outlineLevel="0" collapsed="false">
      <c r="A23" s="8" t="s">
        <v>16</v>
      </c>
      <c r="B23" s="9"/>
      <c r="C23" s="9" t="n">
        <f aca="false">B23/12</f>
        <v>0</v>
      </c>
      <c r="D23" s="11"/>
      <c r="E23" s="9" t="n">
        <f aca="false">IF(D23="NIE",C23*1,C23-G23)</f>
        <v>0</v>
      </c>
      <c r="F23" s="9"/>
      <c r="G23" s="9" t="n">
        <f aca="false">F23/12</f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</row>
    <row r="24" s="13" customFormat="true" ht="40.5" hidden="false" customHeight="false" outlineLevel="0" collapsed="false">
      <c r="A24" s="5" t="s">
        <v>27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</row>
    <row r="25" customFormat="false" ht="26.25" hidden="false" customHeight="false" outlineLevel="0" collapsed="false">
      <c r="A25" s="8" t="s">
        <v>28</v>
      </c>
      <c r="B25" s="9"/>
      <c r="C25" s="9" t="n">
        <f aca="false">B25/12</f>
        <v>0</v>
      </c>
      <c r="D25" s="11"/>
      <c r="E25" s="9" t="n">
        <f aca="false">IF(D25="NIE",C25*1,C25-G25)</f>
        <v>0</v>
      </c>
      <c r="F25" s="9"/>
      <c r="G25" s="9" t="n">
        <f aca="false">F25/12</f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customFormat="false" ht="26.25" hidden="false" customHeight="false" outlineLevel="0" collapsed="false">
      <c r="A26" s="8" t="s">
        <v>29</v>
      </c>
      <c r="B26" s="9"/>
      <c r="C26" s="9" t="n">
        <f aca="false">B26/12</f>
        <v>0</v>
      </c>
      <c r="D26" s="11"/>
      <c r="E26" s="9" t="n">
        <f aca="false">IF(D26="NIE",C26*1,C26-G26)</f>
        <v>0</v>
      </c>
      <c r="F26" s="9"/>
      <c r="G26" s="9" t="n">
        <f aca="false">F26/12</f>
        <v>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customFormat="false" ht="26.25" hidden="false" customHeight="false" outlineLevel="0" collapsed="false">
      <c r="A27" s="8" t="s">
        <v>30</v>
      </c>
      <c r="B27" s="9"/>
      <c r="C27" s="9" t="n">
        <f aca="false">B27/12</f>
        <v>0</v>
      </c>
      <c r="D27" s="11"/>
      <c r="E27" s="9" t="n">
        <f aca="false">IF(D27="NIE",C27*1,C27-G27)</f>
        <v>0</v>
      </c>
      <c r="F27" s="9"/>
      <c r="G27" s="9" t="n">
        <f aca="false">F27/12</f>
        <v>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customFormat="false" ht="26.25" hidden="false" customHeight="false" outlineLevel="0" collapsed="false">
      <c r="A28" s="8" t="s">
        <v>16</v>
      </c>
      <c r="B28" s="9"/>
      <c r="C28" s="9" t="n">
        <f aca="false">B28/12</f>
        <v>0</v>
      </c>
      <c r="D28" s="11"/>
      <c r="E28" s="9" t="n">
        <f aca="false">IF(D28="NIE",C28*1,C28-G28)</f>
        <v>0</v>
      </c>
      <c r="F28" s="9"/>
      <c r="G28" s="9" t="n">
        <f aca="false">F28/12</f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s="7" customFormat="true" ht="40.5" hidden="false" customHeight="false" outlineLevel="0" collapsed="false">
      <c r="A29" s="5" t="s">
        <v>31</v>
      </c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</row>
    <row r="30" customFormat="false" ht="26.25" hidden="false" customHeight="false" outlineLevel="0" collapsed="false">
      <c r="A30" s="8" t="s">
        <v>32</v>
      </c>
      <c r="B30" s="9"/>
      <c r="C30" s="9" t="n">
        <f aca="false">B30/12</f>
        <v>0</v>
      </c>
      <c r="D30" s="11"/>
      <c r="E30" s="9" t="n">
        <f aca="false">IF(D30="NIE",C30*1,C30-G30)</f>
        <v>0</v>
      </c>
      <c r="F30" s="9"/>
      <c r="G30" s="9" t="n">
        <f aca="false">F30/12</f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customFormat="false" ht="26.25" hidden="false" customHeight="false" outlineLevel="0" collapsed="false">
      <c r="A31" s="8" t="s">
        <v>33</v>
      </c>
      <c r="B31" s="9"/>
      <c r="C31" s="9" t="n">
        <f aca="false">B31/12</f>
        <v>0</v>
      </c>
      <c r="D31" s="11"/>
      <c r="E31" s="9" t="n">
        <f aca="false">IF(D31="NIE",C31*1,C31-G31)</f>
        <v>0</v>
      </c>
      <c r="F31" s="9"/>
      <c r="G31" s="9" t="n">
        <f aca="false">F31/12</f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customFormat="false" ht="26.25" hidden="false" customHeight="false" outlineLevel="0" collapsed="false">
      <c r="A32" s="8" t="s">
        <v>34</v>
      </c>
      <c r="B32" s="9"/>
      <c r="C32" s="9" t="n">
        <f aca="false">B32/12</f>
        <v>0</v>
      </c>
      <c r="D32" s="11"/>
      <c r="E32" s="9" t="n">
        <f aca="false">IF(D32="NIE",C32*1,C32-G32)</f>
        <v>0</v>
      </c>
      <c r="F32" s="9"/>
      <c r="G32" s="9" t="n">
        <f aca="false">F32/12</f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customFormat="false" ht="26.25" hidden="false" customHeight="false" outlineLevel="0" collapsed="false">
      <c r="A33" s="8" t="s">
        <v>35</v>
      </c>
      <c r="B33" s="9"/>
      <c r="C33" s="9" t="n">
        <f aca="false">B33/12</f>
        <v>0</v>
      </c>
      <c r="D33" s="11"/>
      <c r="E33" s="9" t="n">
        <f aca="false">IF(D33="NIE",C33*1,C33-G33)</f>
        <v>0</v>
      </c>
      <c r="F33" s="9"/>
      <c r="G33" s="9" t="n">
        <f aca="false">F33/12</f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customFormat="false" ht="26.25" hidden="false" customHeight="false" outlineLevel="0" collapsed="false">
      <c r="A34" s="8" t="s">
        <v>16</v>
      </c>
      <c r="B34" s="9"/>
      <c r="C34" s="9" t="n">
        <f aca="false">B34/12</f>
        <v>0</v>
      </c>
      <c r="D34" s="11"/>
      <c r="E34" s="9" t="n">
        <f aca="false">IF(D34="NIE",C34*1,C34-G34)</f>
        <v>0</v>
      </c>
      <c r="F34" s="9"/>
      <c r="G34" s="9" t="n">
        <f aca="false">F34/12</f>
        <v>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</row>
    <row r="35" s="12" customFormat="true" ht="40.5" hidden="false" customHeight="false" outlineLevel="0" collapsed="false">
      <c r="A35" s="5" t="s">
        <v>36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</row>
    <row r="36" customFormat="false" ht="26.25" hidden="false" customHeight="false" outlineLevel="0" collapsed="false">
      <c r="A36" s="8" t="s">
        <v>37</v>
      </c>
      <c r="B36" s="9"/>
      <c r="C36" s="9" t="n">
        <f aca="false">B36/12</f>
        <v>0</v>
      </c>
      <c r="D36" s="11"/>
      <c r="E36" s="9" t="n">
        <f aca="false">IF(D36="NIE",C36*1,C36-G36)</f>
        <v>0</v>
      </c>
      <c r="F36" s="9"/>
      <c r="G36" s="9" t="n">
        <f aca="false">F36/12</f>
        <v>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customFormat="false" ht="26.25" hidden="false" customHeight="false" outlineLevel="0" collapsed="false">
      <c r="A37" s="8" t="s">
        <v>38</v>
      </c>
      <c r="B37" s="9"/>
      <c r="C37" s="9" t="n">
        <f aca="false">B37/12</f>
        <v>0</v>
      </c>
      <c r="D37" s="11"/>
      <c r="E37" s="9" t="n">
        <f aca="false">IF(D37="NIE",C37*1,C37-G37)</f>
        <v>0</v>
      </c>
      <c r="F37" s="9"/>
      <c r="G37" s="9" t="n">
        <f aca="false">F37/12</f>
        <v>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</row>
    <row r="38" customFormat="false" ht="26.25" hidden="false" customHeight="false" outlineLevel="0" collapsed="false">
      <c r="A38" s="8" t="s">
        <v>39</v>
      </c>
      <c r="B38" s="9"/>
      <c r="C38" s="9" t="n">
        <f aca="false">B38/12</f>
        <v>0</v>
      </c>
      <c r="D38" s="11"/>
      <c r="E38" s="9" t="n">
        <f aca="false">IF(D38="NIE",C38*1,C38-G38)</f>
        <v>0</v>
      </c>
      <c r="F38" s="9"/>
      <c r="G38" s="9" t="n">
        <f aca="false">F38/12</f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</row>
    <row r="39" customFormat="false" ht="26.25" hidden="false" customHeight="false" outlineLevel="0" collapsed="false">
      <c r="A39" s="8" t="s">
        <v>40</v>
      </c>
      <c r="B39" s="9"/>
      <c r="C39" s="9" t="n">
        <f aca="false">B39/12</f>
        <v>0</v>
      </c>
      <c r="D39" s="11"/>
      <c r="E39" s="9" t="n">
        <f aca="false">IF(D39="NIE",C39*1,C39-G39)</f>
        <v>0</v>
      </c>
      <c r="F39" s="9"/>
      <c r="G39" s="9" t="n">
        <f aca="false">F39/12</f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</row>
    <row r="40" customFormat="false" ht="26.25" hidden="false" customHeight="false" outlineLevel="0" collapsed="false">
      <c r="A40" s="8" t="s">
        <v>41</v>
      </c>
      <c r="B40" s="9"/>
      <c r="C40" s="9" t="n">
        <f aca="false">B40/12</f>
        <v>0</v>
      </c>
      <c r="D40" s="11"/>
      <c r="E40" s="9" t="n">
        <f aca="false">IF(D40="NIE",C40*1,C40-G40)</f>
        <v>0</v>
      </c>
      <c r="F40" s="9"/>
      <c r="G40" s="9" t="n">
        <f aca="false">F40/12</f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</row>
    <row r="41" customFormat="false" ht="26.25" hidden="false" customHeight="false" outlineLevel="0" collapsed="false">
      <c r="A41" s="8" t="s">
        <v>42</v>
      </c>
      <c r="B41" s="9"/>
      <c r="C41" s="9" t="n">
        <f aca="false">B41/12</f>
        <v>0</v>
      </c>
      <c r="D41" s="11"/>
      <c r="E41" s="9" t="n">
        <f aca="false">IF(D41="NIE",C41*1,C41-G41)</f>
        <v>0</v>
      </c>
      <c r="F41" s="9"/>
      <c r="G41" s="9" t="n">
        <f aca="false">F41/12</f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customFormat="false" ht="26.25" hidden="false" customHeight="false" outlineLevel="0" collapsed="false">
      <c r="A42" s="8" t="s">
        <v>43</v>
      </c>
      <c r="B42" s="9"/>
      <c r="C42" s="9" t="n">
        <f aca="false">B42/12</f>
        <v>0</v>
      </c>
      <c r="D42" s="11"/>
      <c r="E42" s="9" t="n">
        <f aca="false">IF(D42="NIE",C42*1,C42-G42)</f>
        <v>0</v>
      </c>
      <c r="F42" s="9"/>
      <c r="G42" s="9" t="n">
        <f aca="false">F42/12</f>
        <v>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customFormat="false" ht="26.25" hidden="false" customHeight="false" outlineLevel="0" collapsed="false">
      <c r="A43" s="8" t="s">
        <v>16</v>
      </c>
      <c r="B43" s="9"/>
      <c r="C43" s="9" t="n">
        <f aca="false">B43/12</f>
        <v>0</v>
      </c>
      <c r="D43" s="11"/>
      <c r="E43" s="9" t="n">
        <f aca="false">IF(D43="NIE",C43*1,C43-G43)</f>
        <v>0</v>
      </c>
      <c r="F43" s="9"/>
      <c r="G43" s="9" t="n">
        <f aca="false">F43/12</f>
        <v>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s="7" customFormat="true" ht="40.5" hidden="false" customHeight="false" outlineLevel="0" collapsed="false">
      <c r="A44" s="5" t="s">
        <v>44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</row>
    <row r="45" customFormat="false" ht="26.25" hidden="false" customHeight="false" outlineLevel="0" collapsed="false">
      <c r="A45" s="8" t="s">
        <v>45</v>
      </c>
      <c r="B45" s="9"/>
      <c r="C45" s="9" t="n">
        <f aca="false">B45/12</f>
        <v>0</v>
      </c>
      <c r="D45" s="11"/>
      <c r="E45" s="9" t="n">
        <f aca="false">IF(D45="NIE",C45*1,C45-G45)</f>
        <v>0</v>
      </c>
      <c r="F45" s="9"/>
      <c r="G45" s="9" t="n">
        <f aca="false">F45/12</f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customFormat="false" ht="26.25" hidden="false" customHeight="false" outlineLevel="0" collapsed="false">
      <c r="A46" s="8" t="s">
        <v>46</v>
      </c>
      <c r="B46" s="9"/>
      <c r="C46" s="9" t="n">
        <f aca="false">B46/12</f>
        <v>0</v>
      </c>
      <c r="D46" s="11"/>
      <c r="E46" s="9" t="n">
        <f aca="false">IF(D46="NIE",C46*1,C46-G46)</f>
        <v>0</v>
      </c>
      <c r="F46" s="9"/>
      <c r="G46" s="9" t="n">
        <f aca="false">F46/12</f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customFormat="false" ht="26.25" hidden="false" customHeight="false" outlineLevel="0" collapsed="false">
      <c r="A47" s="8" t="s">
        <v>47</v>
      </c>
      <c r="B47" s="9"/>
      <c r="C47" s="9" t="n">
        <f aca="false">B47/12</f>
        <v>0</v>
      </c>
      <c r="D47" s="11"/>
      <c r="E47" s="9" t="n">
        <f aca="false">IF(D47="NIE",C47*1,C47-G47)</f>
        <v>0</v>
      </c>
      <c r="F47" s="9"/>
      <c r="G47" s="9" t="n">
        <f aca="false">F47/12</f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customFormat="false" ht="26.25" hidden="false" customHeight="false" outlineLevel="0" collapsed="false">
      <c r="A48" s="8" t="s">
        <v>16</v>
      </c>
      <c r="B48" s="9"/>
      <c r="C48" s="9" t="n">
        <f aca="false">B48/12</f>
        <v>0</v>
      </c>
      <c r="D48" s="11"/>
      <c r="E48" s="9" t="n">
        <f aca="false">IF(D48="NIE",C48*1,C48-G48)</f>
        <v>0</v>
      </c>
      <c r="F48" s="9"/>
      <c r="G48" s="9" t="n">
        <f aca="false">F48/12</f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s="7" customFormat="true" ht="40.5" hidden="false" customHeight="false" outlineLevel="0" collapsed="false">
      <c r="A49" s="5" t="s">
        <v>48</v>
      </c>
      <c r="B49" s="6" t="s">
        <v>2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</row>
    <row r="50" customFormat="false" ht="26.25" hidden="false" customHeight="false" outlineLevel="0" collapsed="false">
      <c r="A50" s="8" t="s">
        <v>49</v>
      </c>
      <c r="B50" s="9"/>
      <c r="C50" s="9" t="n">
        <f aca="false">B50/12</f>
        <v>0</v>
      </c>
      <c r="D50" s="11"/>
      <c r="E50" s="9" t="n">
        <f aca="false">IF(D50="NIE",C50*1,C50-G50)</f>
        <v>0</v>
      </c>
      <c r="F50" s="9"/>
      <c r="G50" s="9" t="n">
        <f aca="false">F50/12</f>
        <v>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customFormat="false" ht="26.25" hidden="false" customHeight="false" outlineLevel="0" collapsed="false">
      <c r="A51" s="8" t="s">
        <v>50</v>
      </c>
      <c r="B51" s="9"/>
      <c r="C51" s="9" t="n">
        <f aca="false">B51/12</f>
        <v>0</v>
      </c>
      <c r="D51" s="11"/>
      <c r="E51" s="9" t="n">
        <f aca="false">IF(D51="NIE",C51*1,C51-G51)</f>
        <v>0</v>
      </c>
      <c r="F51" s="9"/>
      <c r="G51" s="9" t="n">
        <f aca="false">F51/12</f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customFormat="false" ht="26.25" hidden="false" customHeight="false" outlineLevel="0" collapsed="false">
      <c r="A52" s="8" t="s">
        <v>51</v>
      </c>
      <c r="B52" s="9"/>
      <c r="C52" s="9" t="n">
        <f aca="false">B52/12</f>
        <v>0</v>
      </c>
      <c r="D52" s="11"/>
      <c r="E52" s="9" t="n">
        <f aca="false">IF(D52="NIE",C52*1,C52-G52)</f>
        <v>0</v>
      </c>
      <c r="F52" s="9"/>
      <c r="G52" s="9" t="n">
        <f aca="false">F52/12</f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customFormat="false" ht="26.25" hidden="false" customHeight="false" outlineLevel="0" collapsed="false">
      <c r="A53" s="8" t="s">
        <v>52</v>
      </c>
      <c r="B53" s="9"/>
      <c r="C53" s="9" t="n">
        <f aca="false">B53/12</f>
        <v>0</v>
      </c>
      <c r="D53" s="11"/>
      <c r="E53" s="9" t="n">
        <f aca="false">IF(D53="NIE",C53*1,C53-G53)</f>
        <v>0</v>
      </c>
      <c r="F53" s="9"/>
      <c r="G53" s="9" t="n">
        <f aca="false">F53/12</f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customFormat="false" ht="26.25" hidden="false" customHeight="false" outlineLevel="0" collapsed="false">
      <c r="A54" s="8" t="s">
        <v>53</v>
      </c>
      <c r="B54" s="9"/>
      <c r="C54" s="9" t="n">
        <f aca="false">B54/12</f>
        <v>0</v>
      </c>
      <c r="D54" s="11"/>
      <c r="E54" s="9" t="n">
        <f aca="false">IF(D54="NIE",C54*1,C54-G54)</f>
        <v>0</v>
      </c>
      <c r="F54" s="9"/>
      <c r="G54" s="9" t="n">
        <f aca="false">F54/12</f>
        <v>0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customFormat="false" ht="26.25" hidden="false" customHeight="false" outlineLevel="0" collapsed="false">
      <c r="A55" s="8" t="s">
        <v>54</v>
      </c>
      <c r="B55" s="9"/>
      <c r="C55" s="9" t="n">
        <f aca="false">B55/12</f>
        <v>0</v>
      </c>
      <c r="D55" s="11"/>
      <c r="E55" s="9" t="n">
        <f aca="false">IF(D55="NIE",C55*1,C55-G55)</f>
        <v>0</v>
      </c>
      <c r="F55" s="9"/>
      <c r="G55" s="9" t="n">
        <f aca="false">F55/12</f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customFormat="false" ht="26.25" hidden="false" customHeight="false" outlineLevel="0" collapsed="false">
      <c r="A56" s="8" t="s">
        <v>55</v>
      </c>
      <c r="B56" s="9"/>
      <c r="C56" s="9" t="n">
        <f aca="false">B56/12</f>
        <v>0</v>
      </c>
      <c r="D56" s="11"/>
      <c r="E56" s="9" t="n">
        <f aca="false">IF(D56="NIE",C56*1,C56-G56)</f>
        <v>0</v>
      </c>
      <c r="F56" s="9"/>
      <c r="G56" s="9" t="n">
        <f aca="false">F56/12</f>
        <v>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customFormat="false" ht="26.25" hidden="false" customHeight="false" outlineLevel="0" collapsed="false">
      <c r="A57" s="8" t="s">
        <v>56</v>
      </c>
      <c r="B57" s="9"/>
      <c r="C57" s="9" t="n">
        <f aca="false">B57/12</f>
        <v>0</v>
      </c>
      <c r="D57" s="11"/>
      <c r="E57" s="9" t="n">
        <f aca="false">IF(D57="NIE",C57*1,C57-G57)</f>
        <v>0</v>
      </c>
      <c r="F57" s="9"/>
      <c r="G57" s="9" t="n">
        <f aca="false">F57/12</f>
        <v>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customFormat="false" ht="26.25" hidden="false" customHeight="false" outlineLevel="0" collapsed="false">
      <c r="A58" s="8" t="s">
        <v>16</v>
      </c>
      <c r="B58" s="9"/>
      <c r="C58" s="9" t="n">
        <f aca="false">B58/12</f>
        <v>0</v>
      </c>
      <c r="D58" s="11"/>
      <c r="E58" s="9" t="n">
        <f aca="false">IF(D58="NIE",C58*1,C58-G58)</f>
        <v>0</v>
      </c>
      <c r="F58" s="9"/>
      <c r="G58" s="9" t="n">
        <f aca="false">F58/12</f>
        <v>0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s="7" customFormat="true" ht="40.5" hidden="false" customHeight="false" outlineLevel="0" collapsed="false">
      <c r="A59" s="5" t="s">
        <v>57</v>
      </c>
      <c r="B59" s="6" t="s">
        <v>2</v>
      </c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</row>
    <row r="60" customFormat="false" ht="26.25" hidden="false" customHeight="false" outlineLevel="0" collapsed="false">
      <c r="A60" s="8" t="s">
        <v>43</v>
      </c>
      <c r="B60" s="9"/>
      <c r="C60" s="9" t="n">
        <f aca="false">B60/12</f>
        <v>0</v>
      </c>
      <c r="D60" s="11"/>
      <c r="E60" s="9" t="n">
        <f aca="false">IF(D60="NIE",C60*1,C60-G60)</f>
        <v>0</v>
      </c>
      <c r="F60" s="9"/>
      <c r="G60" s="9" t="n">
        <f aca="false">F60/12</f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customFormat="false" ht="26.25" hidden="false" customHeight="false" outlineLevel="0" collapsed="false">
      <c r="A61" s="8" t="s">
        <v>58</v>
      </c>
      <c r="B61" s="9"/>
      <c r="C61" s="9" t="n">
        <f aca="false">B61/12</f>
        <v>0</v>
      </c>
      <c r="D61" s="11"/>
      <c r="E61" s="9" t="n">
        <f aca="false">IF(D61="NIE",C61*1,C61-G61)</f>
        <v>0</v>
      </c>
      <c r="F61" s="9"/>
      <c r="G61" s="9" t="n">
        <f aca="false">F61/12</f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customFormat="false" ht="26.25" hidden="false" customHeight="false" outlineLevel="0" collapsed="false">
      <c r="A62" s="8" t="s">
        <v>59</v>
      </c>
      <c r="B62" s="9"/>
      <c r="C62" s="9" t="n">
        <f aca="false">B62/12</f>
        <v>0</v>
      </c>
      <c r="D62" s="11"/>
      <c r="E62" s="9" t="n">
        <f aca="false">IF(D62="NIE",C62*1,C62-G62)</f>
        <v>0</v>
      </c>
      <c r="F62" s="9"/>
      <c r="G62" s="9" t="n">
        <f aca="false">F62/12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customFormat="false" ht="26.25" hidden="false" customHeight="false" outlineLevel="0" collapsed="false">
      <c r="A63" s="8" t="s">
        <v>60</v>
      </c>
      <c r="B63" s="9"/>
      <c r="C63" s="9" t="n">
        <f aca="false">B63/12</f>
        <v>0</v>
      </c>
      <c r="D63" s="11"/>
      <c r="E63" s="9" t="n">
        <f aca="false">IF(D63="NIE",C63*1,C63-G63)</f>
        <v>0</v>
      </c>
      <c r="F63" s="9"/>
      <c r="G63" s="9" t="n">
        <f aca="false">F63/12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customFormat="false" ht="26.25" hidden="false" customHeight="false" outlineLevel="0" collapsed="false">
      <c r="A64" s="8" t="s">
        <v>61</v>
      </c>
      <c r="B64" s="9"/>
      <c r="C64" s="9" t="n">
        <f aca="false">B64/12</f>
        <v>0</v>
      </c>
      <c r="D64" s="11"/>
      <c r="E64" s="9" t="n">
        <f aca="false">IF(D64="NIE",C64*1,C64-G64)</f>
        <v>0</v>
      </c>
      <c r="F64" s="9"/>
      <c r="G64" s="9" t="n">
        <f aca="false">F64/12</f>
        <v>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customFormat="false" ht="26.25" hidden="false" customHeight="false" outlineLevel="0" collapsed="false">
      <c r="A65" s="8" t="s">
        <v>62</v>
      </c>
      <c r="B65" s="9"/>
      <c r="C65" s="9" t="n">
        <f aca="false">B65/12</f>
        <v>0</v>
      </c>
      <c r="D65" s="11"/>
      <c r="E65" s="9" t="n">
        <f aca="false">IF(D65="NIE",C65*1,C65-G65)</f>
        <v>0</v>
      </c>
      <c r="F65" s="9"/>
      <c r="G65" s="9" t="n">
        <f aca="false">F65/12</f>
        <v>0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customFormat="false" ht="26.25" hidden="false" customHeight="false" outlineLevel="0" collapsed="false">
      <c r="A66" s="8" t="s">
        <v>63</v>
      </c>
      <c r="B66" s="9"/>
      <c r="C66" s="9" t="n">
        <f aca="false">B66/12</f>
        <v>0</v>
      </c>
      <c r="D66" s="11"/>
      <c r="E66" s="9" t="n">
        <f aca="false">IF(D66="NIE",C66*1,C66-G66)</f>
        <v>0</v>
      </c>
      <c r="F66" s="9"/>
      <c r="G66" s="9" t="n">
        <f aca="false">F66/12</f>
        <v>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customFormat="false" ht="26.25" hidden="false" customHeight="false" outlineLevel="0" collapsed="false">
      <c r="A67" s="8" t="s">
        <v>16</v>
      </c>
      <c r="B67" s="9"/>
      <c r="C67" s="9" t="n">
        <f aca="false">B67/12</f>
        <v>0</v>
      </c>
      <c r="D67" s="11"/>
      <c r="E67" s="9" t="n">
        <f aca="false">IF(D67="NIE",C67*1,C67-G67)</f>
        <v>0</v>
      </c>
      <c r="F67" s="9"/>
      <c r="G67" s="9" t="n">
        <f aca="false">F67/12</f>
        <v>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s="7" customFormat="true" ht="40.5" hidden="false" customHeight="false" outlineLevel="0" collapsed="false">
      <c r="A68" s="5" t="s">
        <v>64</v>
      </c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</row>
    <row r="69" customFormat="false" ht="26.25" hidden="false" customHeight="false" outlineLevel="0" collapsed="false">
      <c r="A69" s="8" t="s">
        <v>47</v>
      </c>
      <c r="B69" s="9"/>
      <c r="C69" s="9" t="n">
        <f aca="false">B69/12</f>
        <v>0</v>
      </c>
      <c r="D69" s="11"/>
      <c r="E69" s="9" t="n">
        <f aca="false">IF(D69="NIE",C69*1,C69-G69)</f>
        <v>0</v>
      </c>
      <c r="F69" s="9"/>
      <c r="G69" s="9" t="n">
        <f aca="false">F69/12</f>
        <v>0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customFormat="false" ht="26.25" hidden="false" customHeight="false" outlineLevel="0" collapsed="false">
      <c r="A70" s="8" t="s">
        <v>65</v>
      </c>
      <c r="B70" s="9"/>
      <c r="C70" s="9" t="n">
        <f aca="false">B70/12</f>
        <v>0</v>
      </c>
      <c r="D70" s="11"/>
      <c r="E70" s="9" t="n">
        <f aca="false">IF(D70="NIE",C70*1,C70-G70)</f>
        <v>0</v>
      </c>
      <c r="F70" s="9"/>
      <c r="G70" s="9" t="n">
        <f aca="false">F70/12</f>
        <v>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customFormat="false" ht="26.25" hidden="false" customHeight="false" outlineLevel="0" collapsed="false">
      <c r="A71" s="8" t="s">
        <v>66</v>
      </c>
      <c r="B71" s="9"/>
      <c r="C71" s="9" t="n">
        <f aca="false">B71/12</f>
        <v>0</v>
      </c>
      <c r="D71" s="11"/>
      <c r="E71" s="9" t="n">
        <f aca="false">IF(D71="NIE",C71*1,C71-G71)</f>
        <v>0</v>
      </c>
      <c r="F71" s="9"/>
      <c r="G71" s="9" t="n">
        <f aca="false">F71/12</f>
        <v>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customFormat="false" ht="26.25" hidden="false" customHeight="false" outlineLevel="0" collapsed="false">
      <c r="A72" s="8" t="s">
        <v>67</v>
      </c>
      <c r="B72" s="9"/>
      <c r="C72" s="9" t="n">
        <f aca="false">B72/12</f>
        <v>0</v>
      </c>
      <c r="D72" s="11"/>
      <c r="E72" s="9" t="n">
        <f aca="false">IF(D72="NIE",C72*1,C72-G72)</f>
        <v>0</v>
      </c>
      <c r="F72" s="9"/>
      <c r="G72" s="9" t="n">
        <f aca="false">F72/12</f>
        <v>0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customFormat="false" ht="26.25" hidden="false" customHeight="false" outlineLevel="0" collapsed="false">
      <c r="A73" s="8" t="s">
        <v>68</v>
      </c>
      <c r="B73" s="9"/>
      <c r="C73" s="9" t="n">
        <f aca="false">B73/12</f>
        <v>0</v>
      </c>
      <c r="D73" s="11"/>
      <c r="E73" s="9" t="n">
        <f aca="false">IF(D73="NIE",C73*1,C73-G73)</f>
        <v>0</v>
      </c>
      <c r="F73" s="9"/>
      <c r="G73" s="9" t="n">
        <f aca="false">F73/12</f>
        <v>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customFormat="false" ht="26.25" hidden="false" customHeight="false" outlineLevel="0" collapsed="false">
      <c r="A74" s="8" t="s">
        <v>16</v>
      </c>
      <c r="B74" s="9"/>
      <c r="C74" s="9" t="n">
        <f aca="false">B74/12</f>
        <v>0</v>
      </c>
      <c r="D74" s="11"/>
      <c r="E74" s="9" t="n">
        <f aca="false">IF(D74="NIE",C74*1,C74-G74)</f>
        <v>0</v>
      </c>
      <c r="F74" s="9"/>
      <c r="G74" s="9" t="n">
        <f aca="false">F74/12</f>
        <v>0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s="7" customFormat="true" ht="40.5" hidden="false" customHeight="false" outlineLevel="0" collapsed="false">
      <c r="A75" s="5" t="s">
        <v>69</v>
      </c>
      <c r="B75" s="6" t="s">
        <v>2</v>
      </c>
      <c r="C75" s="6" t="s">
        <v>3</v>
      </c>
      <c r="D75" s="6" t="s">
        <v>4</v>
      </c>
      <c r="E75" s="6" t="s">
        <v>5</v>
      </c>
      <c r="F75" s="6" t="s">
        <v>6</v>
      </c>
      <c r="G75" s="6" t="s">
        <v>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</row>
    <row r="76" s="18" customFormat="true" ht="26.25" hidden="false" customHeight="false" outlineLevel="0" collapsed="false">
      <c r="A76" s="14" t="s">
        <v>70</v>
      </c>
      <c r="B76" s="15"/>
      <c r="C76" s="16"/>
      <c r="D76" s="15"/>
      <c r="E76" s="17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</row>
    <row r="77" customFormat="false" ht="26.25" hidden="false" customHeight="false" outlineLevel="0" collapsed="false">
      <c r="A77" s="8" t="s">
        <v>71</v>
      </c>
      <c r="B77" s="9"/>
      <c r="C77" s="9" t="n">
        <f aca="false">B77/12</f>
        <v>0</v>
      </c>
      <c r="D77" s="11"/>
      <c r="E77" s="9" t="n">
        <f aca="false">IF(D77="NIE",C77*1,C77-G77)</f>
        <v>0</v>
      </c>
      <c r="F77" s="9"/>
      <c r="G77" s="9" t="n">
        <f aca="false">F77/12</f>
        <v>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customFormat="false" ht="26.25" hidden="false" customHeight="false" outlineLevel="0" collapsed="false">
      <c r="A78" s="8" t="s">
        <v>72</v>
      </c>
      <c r="B78" s="9"/>
      <c r="C78" s="9" t="n">
        <f aca="false">B78/12</f>
        <v>0</v>
      </c>
      <c r="D78" s="11"/>
      <c r="E78" s="9" t="n">
        <f aca="false">IF(D78="NIE",C78*1,C78-G78)</f>
        <v>0</v>
      </c>
      <c r="F78" s="9"/>
      <c r="G78" s="9" t="n">
        <f aca="false">F78/12</f>
        <v>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customFormat="false" ht="26.25" hidden="false" customHeight="false" outlineLevel="0" collapsed="false">
      <c r="A79" s="8" t="s">
        <v>73</v>
      </c>
      <c r="B79" s="9"/>
      <c r="C79" s="9" t="n">
        <f aca="false">B79/12</f>
        <v>0</v>
      </c>
      <c r="D79" s="11"/>
      <c r="E79" s="9" t="n">
        <f aca="false">IF(D79="NIE",C79*1,C79-G79)</f>
        <v>0</v>
      </c>
      <c r="F79" s="9"/>
      <c r="G79" s="9" t="n">
        <f aca="false">F79/12</f>
        <v>0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customFormat="false" ht="26.25" hidden="false" customHeight="false" outlineLevel="0" collapsed="false">
      <c r="A80" s="8" t="s">
        <v>74</v>
      </c>
      <c r="B80" s="9"/>
      <c r="C80" s="9" t="n">
        <f aca="false">B80/12</f>
        <v>0</v>
      </c>
      <c r="D80" s="11"/>
      <c r="E80" s="9" t="n">
        <f aca="false">IF(D80="NIE",C80*1,C80-G80)</f>
        <v>0</v>
      </c>
      <c r="F80" s="9"/>
      <c r="G80" s="9" t="n">
        <f aca="false">F80/12</f>
        <v>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customFormat="false" ht="26.25" hidden="false" customHeight="false" outlineLevel="0" collapsed="false">
      <c r="A81" s="8" t="s">
        <v>75</v>
      </c>
      <c r="B81" s="9"/>
      <c r="C81" s="9" t="n">
        <f aca="false">B81/12</f>
        <v>0</v>
      </c>
      <c r="D81" s="11"/>
      <c r="E81" s="9" t="n">
        <f aca="false">IF(D81="NIE",C81*1,C81-G81)</f>
        <v>0</v>
      </c>
      <c r="F81" s="9"/>
      <c r="G81" s="9" t="n">
        <f aca="false">F81/12</f>
        <v>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customFormat="false" ht="26.25" hidden="false" customHeight="false" outlineLevel="0" collapsed="false">
      <c r="A82" s="8" t="s">
        <v>76</v>
      </c>
      <c r="B82" s="9"/>
      <c r="C82" s="9" t="n">
        <f aca="false">B82/12</f>
        <v>0</v>
      </c>
      <c r="D82" s="11"/>
      <c r="E82" s="9" t="n">
        <f aca="false">IF(D82="NIE",C82*1,C82-G82)</f>
        <v>0</v>
      </c>
      <c r="F82" s="9"/>
      <c r="G82" s="9" t="n">
        <f aca="false">F82/12</f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customFormat="false" ht="26.25" hidden="false" customHeight="false" outlineLevel="0" collapsed="false">
      <c r="A83" s="8" t="s">
        <v>16</v>
      </c>
      <c r="B83" s="9"/>
      <c r="C83" s="9" t="n">
        <f aca="false">B83/12</f>
        <v>0</v>
      </c>
      <c r="D83" s="11"/>
      <c r="E83" s="9" t="n">
        <f aca="false">IF(D83="NIE",C83*1,C83-G83)</f>
        <v>0</v>
      </c>
      <c r="F83" s="9"/>
      <c r="G83" s="9" t="n">
        <f aca="false">F83/12</f>
        <v>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s="18" customFormat="true" ht="26.25" hidden="false" customHeight="false" outlineLevel="0" collapsed="false">
      <c r="A84" s="14" t="s">
        <v>77</v>
      </c>
      <c r="B84" s="15"/>
      <c r="C84" s="16"/>
      <c r="D84" s="15"/>
      <c r="E84" s="17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</row>
    <row r="85" customFormat="false" ht="26.25" hidden="false" customHeight="false" outlineLevel="0" collapsed="false">
      <c r="A85" s="8" t="s">
        <v>78</v>
      </c>
      <c r="B85" s="9"/>
      <c r="C85" s="9" t="n">
        <f aca="false">B85/12</f>
        <v>0</v>
      </c>
      <c r="D85" s="11"/>
      <c r="E85" s="9" t="n">
        <f aca="false">IF(D85="NIE",C85*1,C85-G85)</f>
        <v>0</v>
      </c>
      <c r="F85" s="9"/>
      <c r="G85" s="9" t="n">
        <f aca="false">F85/12</f>
        <v>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customFormat="false" ht="26.25" hidden="false" customHeight="false" outlineLevel="0" collapsed="false">
      <c r="A86" s="8" t="s">
        <v>79</v>
      </c>
      <c r="B86" s="9"/>
      <c r="C86" s="9" t="n">
        <f aca="false">B86/12</f>
        <v>0</v>
      </c>
      <c r="D86" s="11"/>
      <c r="E86" s="9" t="n">
        <f aca="false">IF(D86="NIE",C86*1,C86-G86)</f>
        <v>0</v>
      </c>
      <c r="F86" s="9"/>
      <c r="G86" s="9" t="n">
        <f aca="false">F86/12</f>
        <v>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customFormat="false" ht="26.25" hidden="false" customHeight="false" outlineLevel="0" collapsed="false">
      <c r="A87" s="8" t="s">
        <v>80</v>
      </c>
      <c r="B87" s="9"/>
      <c r="C87" s="9" t="n">
        <f aca="false">B87/12</f>
        <v>0</v>
      </c>
      <c r="D87" s="11"/>
      <c r="E87" s="9" t="n">
        <f aca="false">IF(D87="NIE",C87*1,C87-G87)</f>
        <v>0</v>
      </c>
      <c r="F87" s="9"/>
      <c r="G87" s="9" t="n">
        <f aca="false">F87/12</f>
        <v>0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customFormat="false" ht="26.25" hidden="false" customHeight="false" outlineLevel="0" collapsed="false">
      <c r="A88" s="8" t="s">
        <v>16</v>
      </c>
      <c r="B88" s="9"/>
      <c r="C88" s="9" t="n">
        <f aca="false">B88/12</f>
        <v>0</v>
      </c>
      <c r="D88" s="11"/>
      <c r="E88" s="9" t="n">
        <f aca="false">IF(D88="NIE",C88*1,C88-G88)</f>
        <v>0</v>
      </c>
      <c r="F88" s="9"/>
      <c r="G88" s="9" t="n">
        <f aca="false">F88/12</f>
        <v>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s="18" customFormat="true" ht="26.25" hidden="false" customHeight="false" outlineLevel="0" collapsed="false">
      <c r="A89" s="14" t="s">
        <v>81</v>
      </c>
      <c r="B89" s="15"/>
      <c r="C89" s="16"/>
      <c r="D89" s="15"/>
      <c r="E89" s="17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</row>
    <row r="90" customFormat="false" ht="26.25" hidden="false" customHeight="false" outlineLevel="0" collapsed="false">
      <c r="A90" s="8" t="s">
        <v>82</v>
      </c>
      <c r="B90" s="9"/>
      <c r="C90" s="9" t="n">
        <f aca="false">B90/12</f>
        <v>0</v>
      </c>
      <c r="D90" s="11"/>
      <c r="E90" s="9" t="n">
        <f aca="false">IF(D90="NIE",C90*1,C90-G90)</f>
        <v>0</v>
      </c>
      <c r="F90" s="9"/>
      <c r="G90" s="9" t="n">
        <f aca="false">F90/12</f>
        <v>0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customFormat="false" ht="26.25" hidden="false" customHeight="false" outlineLevel="0" collapsed="false">
      <c r="A91" s="8" t="s">
        <v>83</v>
      </c>
      <c r="B91" s="9"/>
      <c r="C91" s="9" t="n">
        <f aca="false">B91/12</f>
        <v>0</v>
      </c>
      <c r="D91" s="11"/>
      <c r="E91" s="9" t="n">
        <f aca="false">IF(D91="NIE",C91*1,C91-G91)</f>
        <v>0</v>
      </c>
      <c r="F91" s="9"/>
      <c r="G91" s="9" t="n">
        <f aca="false">F91/12</f>
        <v>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customFormat="false" ht="26.25" hidden="false" customHeight="false" outlineLevel="0" collapsed="false">
      <c r="A92" s="8" t="s">
        <v>84</v>
      </c>
      <c r="B92" s="9"/>
      <c r="C92" s="9" t="n">
        <f aca="false">B92/12</f>
        <v>0</v>
      </c>
      <c r="D92" s="11"/>
      <c r="E92" s="9" t="n">
        <f aca="false">IF(D92="NIE",C92*1,C92-G92)</f>
        <v>0</v>
      </c>
      <c r="F92" s="9"/>
      <c r="G92" s="9" t="n">
        <f aca="false">F92/12</f>
        <v>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customFormat="false" ht="26.25" hidden="false" customHeight="false" outlineLevel="0" collapsed="false">
      <c r="A93" s="8" t="s">
        <v>85</v>
      </c>
      <c r="B93" s="9"/>
      <c r="C93" s="9" t="n">
        <f aca="false">B93/12</f>
        <v>0</v>
      </c>
      <c r="D93" s="11"/>
      <c r="E93" s="9" t="n">
        <f aca="false">IF(D93="NIE",C93*1,C93-G93)</f>
        <v>0</v>
      </c>
      <c r="F93" s="9"/>
      <c r="G93" s="9" t="n">
        <f aca="false">F93/12</f>
        <v>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customFormat="false" ht="26.25" hidden="false" customHeight="false" outlineLevel="0" collapsed="false">
      <c r="A94" s="8" t="s">
        <v>86</v>
      </c>
      <c r="B94" s="9"/>
      <c r="C94" s="9" t="n">
        <f aca="false">B94/12</f>
        <v>0</v>
      </c>
      <c r="D94" s="11"/>
      <c r="E94" s="9" t="n">
        <f aca="false">IF(D94="NIE",C94*1,C94-G94)</f>
        <v>0</v>
      </c>
      <c r="F94" s="9"/>
      <c r="G94" s="9" t="n">
        <f aca="false">F94/12</f>
        <v>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customFormat="false" ht="26.25" hidden="false" customHeight="false" outlineLevel="0" collapsed="false">
      <c r="A95" s="8" t="s">
        <v>87</v>
      </c>
      <c r="B95" s="9"/>
      <c r="C95" s="9" t="n">
        <f aca="false">B95/12</f>
        <v>0</v>
      </c>
      <c r="D95" s="11"/>
      <c r="E95" s="9" t="n">
        <f aca="false">IF(D95="NIE",C95*1,C95-G95)</f>
        <v>0</v>
      </c>
      <c r="F95" s="9"/>
      <c r="G95" s="9" t="n">
        <f aca="false">F95/12</f>
        <v>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customFormat="false" ht="26.25" hidden="false" customHeight="false" outlineLevel="0" collapsed="false">
      <c r="A96" s="8" t="s">
        <v>16</v>
      </c>
      <c r="B96" s="9"/>
      <c r="C96" s="9" t="n">
        <f aca="false">B96/12</f>
        <v>0</v>
      </c>
      <c r="D96" s="11"/>
      <c r="E96" s="9" t="n">
        <f aca="false">IF(D96="NIE",C96*1,C96-G96)</f>
        <v>0</v>
      </c>
      <c r="F96" s="9"/>
      <c r="G96" s="9" t="n">
        <f aca="false">F96/12</f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s="7" customFormat="true" ht="40.5" hidden="false" customHeight="false" outlineLevel="0" collapsed="false">
      <c r="A97" s="5" t="s">
        <v>88</v>
      </c>
      <c r="B97" s="6" t="s">
        <v>2</v>
      </c>
      <c r="C97" s="6" t="s">
        <v>3</v>
      </c>
      <c r="D97" s="6" t="s">
        <v>4</v>
      </c>
      <c r="E97" s="6" t="s">
        <v>5</v>
      </c>
      <c r="F97" s="6" t="s">
        <v>6</v>
      </c>
      <c r="G97" s="6" t="s">
        <v>7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</row>
    <row r="98" customFormat="false" ht="26.25" hidden="false" customHeight="false" outlineLevel="0" collapsed="false">
      <c r="A98" s="8" t="s">
        <v>89</v>
      </c>
      <c r="B98" s="9"/>
      <c r="C98" s="9" t="n">
        <f aca="false">B98/12</f>
        <v>0</v>
      </c>
      <c r="D98" s="11"/>
      <c r="E98" s="9" t="n">
        <f aca="false">IF(D98="NIE",C98*1,C98-G98)</f>
        <v>0</v>
      </c>
      <c r="F98" s="9"/>
      <c r="G98" s="9" t="n">
        <f aca="false">F98/12</f>
        <v>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customFormat="false" ht="26.25" hidden="false" customHeight="false" outlineLevel="0" collapsed="false">
      <c r="A99" s="8" t="s">
        <v>90</v>
      </c>
      <c r="B99" s="9"/>
      <c r="C99" s="9" t="n">
        <f aca="false">B99/12</f>
        <v>0</v>
      </c>
      <c r="D99" s="11"/>
      <c r="E99" s="9" t="n">
        <f aca="false">IF(D99="NIE",C99*1,C99-G99)</f>
        <v>0</v>
      </c>
      <c r="F99" s="9"/>
      <c r="G99" s="9" t="n">
        <f aca="false">F99/12</f>
        <v>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customFormat="false" ht="26.25" hidden="false" customHeight="false" outlineLevel="0" collapsed="false">
      <c r="A100" s="8" t="s">
        <v>16</v>
      </c>
      <c r="B100" s="9"/>
      <c r="C100" s="9" t="n">
        <f aca="false">B100/12</f>
        <v>0</v>
      </c>
      <c r="D100" s="11"/>
      <c r="E100" s="9" t="n">
        <f aca="false">IF(D100="NIE",C100*1,C100-G100)</f>
        <v>0</v>
      </c>
      <c r="F100" s="9"/>
      <c r="G100" s="9" t="n">
        <f aca="false">F100/12</f>
        <v>0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s="7" customFormat="true" ht="40.5" hidden="false" customHeight="false" outlineLevel="0" collapsed="false">
      <c r="A101" s="5" t="s">
        <v>80</v>
      </c>
      <c r="B101" s="6" t="s">
        <v>2</v>
      </c>
      <c r="C101" s="6" t="s">
        <v>3</v>
      </c>
      <c r="D101" s="6" t="s">
        <v>4</v>
      </c>
      <c r="E101" s="6" t="s">
        <v>5</v>
      </c>
      <c r="F101" s="6" t="s">
        <v>6</v>
      </c>
      <c r="G101" s="6" t="s">
        <v>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</row>
    <row r="102" customFormat="false" ht="26.25" hidden="false" customHeight="false" outlineLevel="0" collapsed="false">
      <c r="A102" s="8" t="s">
        <v>91</v>
      </c>
      <c r="B102" s="9"/>
      <c r="C102" s="9" t="n">
        <f aca="false">B102/12</f>
        <v>0</v>
      </c>
      <c r="D102" s="11"/>
      <c r="E102" s="9" t="n">
        <f aca="false">IF(D102="NIE",C102*1,C102-G102)</f>
        <v>0</v>
      </c>
      <c r="F102" s="9"/>
      <c r="G102" s="9" t="n">
        <f aca="false">F102/12</f>
        <v>0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customFormat="false" ht="26.25" hidden="false" customHeight="false" outlineLevel="0" collapsed="false">
      <c r="A103" s="8" t="s">
        <v>92</v>
      </c>
      <c r="B103" s="9"/>
      <c r="C103" s="9" t="n">
        <f aca="false">B103/12</f>
        <v>0</v>
      </c>
      <c r="D103" s="11"/>
      <c r="E103" s="9" t="n">
        <f aca="false">IF(D103="NIE",C103*1,C103-G103)</f>
        <v>0</v>
      </c>
      <c r="F103" s="9"/>
      <c r="G103" s="9" t="n">
        <f aca="false">F103/12</f>
        <v>0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customFormat="false" ht="26.25" hidden="false" customHeight="false" outlineLevel="0" collapsed="false">
      <c r="A104" s="8" t="s">
        <v>93</v>
      </c>
      <c r="B104" s="9"/>
      <c r="C104" s="9" t="n">
        <f aca="false">B104/12</f>
        <v>0</v>
      </c>
      <c r="D104" s="11"/>
      <c r="E104" s="9" t="n">
        <f aca="false">IF(D104="NIE",C104*1,C104-G104)</f>
        <v>0</v>
      </c>
      <c r="F104" s="9"/>
      <c r="G104" s="9" t="n">
        <f aca="false">F104/12</f>
        <v>0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customFormat="false" ht="26.25" hidden="false" customHeight="false" outlineLevel="0" collapsed="false">
      <c r="A105" s="8" t="s">
        <v>94</v>
      </c>
      <c r="B105" s="9"/>
      <c r="C105" s="9" t="n">
        <f aca="false">B105/12</f>
        <v>0</v>
      </c>
      <c r="D105" s="11"/>
      <c r="E105" s="9" t="n">
        <f aca="false">IF(D105="NIE",C105*1,C105-G105)</f>
        <v>0</v>
      </c>
      <c r="F105" s="9"/>
      <c r="G105" s="9" t="n">
        <f aca="false">F105/12</f>
        <v>0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customFormat="false" ht="26.25" hidden="false" customHeight="false" outlineLevel="0" collapsed="false">
      <c r="A106" s="8" t="s">
        <v>95</v>
      </c>
      <c r="B106" s="9"/>
      <c r="C106" s="9" t="n">
        <f aca="false">B106/12</f>
        <v>0</v>
      </c>
      <c r="D106" s="11"/>
      <c r="E106" s="9" t="n">
        <f aca="false">IF(D106="NIE",C106*1,C106-G106)</f>
        <v>0</v>
      </c>
      <c r="F106" s="9"/>
      <c r="G106" s="9" t="n">
        <f aca="false">F106/12</f>
        <v>0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customFormat="false" ht="26.25" hidden="false" customHeight="false" outlineLevel="0" collapsed="false">
      <c r="A107" s="8" t="s">
        <v>96</v>
      </c>
      <c r="B107" s="9"/>
      <c r="C107" s="9" t="n">
        <f aca="false">B107/12</f>
        <v>0</v>
      </c>
      <c r="D107" s="11"/>
      <c r="E107" s="9" t="n">
        <f aca="false">IF(D107="NIE",C107*1,C107-G107)</f>
        <v>0</v>
      </c>
      <c r="F107" s="9"/>
      <c r="G107" s="9" t="n">
        <f aca="false">F107/12</f>
        <v>0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customFormat="false" ht="26.25" hidden="false" customHeight="false" outlineLevel="0" collapsed="false">
      <c r="A108" s="8" t="s">
        <v>97</v>
      </c>
      <c r="B108" s="9"/>
      <c r="C108" s="9" t="n">
        <f aca="false">B108/12</f>
        <v>0</v>
      </c>
      <c r="D108" s="11"/>
      <c r="E108" s="9" t="n">
        <f aca="false">IF(D108="NIE",C108*1,C108-G108)</f>
        <v>0</v>
      </c>
      <c r="F108" s="9"/>
      <c r="G108" s="9" t="n">
        <f aca="false">F108/12</f>
        <v>0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customFormat="false" ht="26.25" hidden="false" customHeight="false" outlineLevel="0" collapsed="false">
      <c r="A109" s="8" t="s">
        <v>16</v>
      </c>
      <c r="B109" s="9"/>
      <c r="C109" s="9" t="n">
        <f aca="false">B109/12</f>
        <v>0</v>
      </c>
      <c r="D109" s="11"/>
      <c r="E109" s="9" t="n">
        <f aca="false">IF(D109="NIE",C109*1,C109-G109)</f>
        <v>0</v>
      </c>
      <c r="F109" s="9"/>
      <c r="G109" s="9" t="n">
        <f aca="false">F109/12</f>
        <v>0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s="4" customFormat="true" ht="40.5" hidden="false" customHeight="false" outlineLevel="0" collapsed="false">
      <c r="A110" s="3" t="s">
        <v>98</v>
      </c>
      <c r="B110" s="19" t="s">
        <v>99</v>
      </c>
      <c r="C110" s="19" t="s">
        <v>100</v>
      </c>
      <c r="D110" s="19"/>
      <c r="E110" s="19" t="s">
        <v>101</v>
      </c>
      <c r="F110" s="19" t="s">
        <v>102</v>
      </c>
      <c r="G110" s="19" t="s">
        <v>103</v>
      </c>
      <c r="H110" s="19" t="s">
        <v>104</v>
      </c>
      <c r="I110" s="19" t="s">
        <v>105</v>
      </c>
      <c r="J110" s="19" t="s">
        <v>106</v>
      </c>
      <c r="K110" s="19" t="s">
        <v>107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</row>
    <row r="111" customFormat="false" ht="30" hidden="false" customHeight="false" outlineLevel="0" collapsed="false">
      <c r="B111" s="20" t="n">
        <f aca="false">SUM(B3:B11)+SUM(B13:B17)+SUM(B19:B23)+SUM(B25:B28)+SUM(B30:B34)+SUM(B36:B43)+SUM(B45:B48)+SUM(B50:B58)+SUM(B60:B67)+SUM(B69:B74)+SUM(B77:B83)+SUM(B85:B88)+SUM(B90:B96)+SUM(B98:B100)+SUM(B102:B109)</f>
        <v>0</v>
      </c>
      <c r="C111" s="20" t="n">
        <f aca="false">SUM(C3:C11)+SUM(C13:C17)+SUM(C19:C23)+SUM(C25:C28)+SUM(C30:C34)+SUM(C36:C43)+SUM(C45:C48)+SUM(C50:C58)+SUM(C60:C67)+SUM(C69:C74)+SUM(C77:C83)+SUM(C85:C88)+SUM(C90:C96)+SUM(C98:C100)+SUM(C102:C109)</f>
        <v>0</v>
      </c>
      <c r="D111" s="20"/>
      <c r="E111" s="20" t="n">
        <f aca="false">SUM(E3:E11)+SUM(E13:E17)+SUM(E19:E23)+SUM(E25:E28)+SUM(E30:E34)+SUM(E36:E43)+SUM(E45:E48)+SUM(E50:E58)+SUM(E60:E67)+SUM(E69:E74)+SUM(E77:E83)+SUM(E85:E88)+SUM(E90:E96)+SUM(E98:E100)+SUM(E102:E109)</f>
        <v>0</v>
      </c>
      <c r="F111" s="20" t="n">
        <f aca="false">SUM(F3:F11)+SUM(F13:F17)+SUM(F19:F23)+SUM(F25:F28)+SUM(F30:F34)+SUM(F36:F43)+SUM(F45:F48)+SUM(F50:F58)+SUM(F60:F67)+SUM(F69:F74)+SUM(F77:F83)+SUM(F85:F88)+SUM(F90:F96)+SUM(F98:F100)+SUM(F102:F109)</f>
        <v>0</v>
      </c>
      <c r="G111" s="20" t="n">
        <f aca="false">SUM(G3:G11)+SUM(G13:G17)+SUM(G19:G23)+SUM(G25:G28)+SUM(G30:G34)+SUM(G36:G43)+SUM(G45:G48)+SUM(G50:G58)+SUM(G60:G67)+SUM(G69:G74)+SUM(G77:G83)+SUM(G85:G88)+SUM(G90:G96)+SUM(G98:G100)+SUM(G102:G109)</f>
        <v>0</v>
      </c>
      <c r="H111" s="20" t="n">
        <f aca="false">C111*0.1</f>
        <v>0</v>
      </c>
      <c r="I111" s="20" t="n">
        <f aca="false">C111+H111</f>
        <v>0</v>
      </c>
      <c r="J111" s="9" t="n">
        <f aca="false">E111*0.1</f>
        <v>0</v>
      </c>
      <c r="K111" s="9" t="n">
        <f aca="false">E111+J111</f>
        <v>0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customFormat="false" ht="26.25" hidden="false" customHeight="false" outlineLevel="0" collapsed="false"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customFormat="false" ht="26.25" hidden="false" customHeight="false" outlineLevel="0" collapsed="false"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customFormat="false" ht="26.25" hidden="false" customHeight="false" outlineLevel="0" collapsed="false"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customFormat="false" ht="26.25" hidden="false" customHeight="false" outlineLevel="0" collapsed="false"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customFormat="false" ht="41.25" hidden="false" customHeight="false" outlineLevel="0" collapsed="false">
      <c r="A116" s="21" t="s">
        <v>108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customFormat="false" ht="30" hidden="false" customHeight="false" outlineLevel="0" collapsed="false">
      <c r="A117" s="2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customFormat="false" ht="26.25" hidden="false" customHeight="false" outlineLevel="0" collapsed="false"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customFormat="false" ht="41.25" hidden="false" customHeight="false" outlineLevel="0" collapsed="false">
      <c r="A119" s="23" t="s">
        <v>109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customFormat="false" ht="26.25" hidden="false" customHeight="false" outlineLevel="0" collapsed="false">
      <c r="A120" s="24" t="str">
        <f aca="false">IF(I111&lt;A117, "TAK!","NIE")</f>
        <v>NIE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customFormat="false" ht="26.25" hidden="false" customHeight="false" outlineLevel="0" collapsed="false"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customFormat="false" ht="41.25" hidden="false" customHeight="false" outlineLevel="0" collapsed="false">
      <c r="A122" s="25" t="str">
        <f aca="false">IF(A120="NIE","Czy minimalna suma wystarczy do płynności?"," ")</f>
        <v>Czy minimalna suma wystarczy do płynności?</v>
      </c>
      <c r="B122" s="2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customFormat="false" ht="26.25" hidden="false" customHeight="false" outlineLevel="0" collapsed="false">
      <c r="A123" s="27" t="str">
        <f aca="false">IF(A122="Czy minimalna suma wystarczy do płynności?", IF(K111&lt;A117, "TAK", "NIE, JEST PROBLEM"))</f>
        <v>NIE, JEST PROBLEM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customFormat="false" ht="26.25" hidden="false" customHeight="false" outlineLevel="0" collapsed="false"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customFormat="false" ht="38.6" hidden="false" customHeight="false" outlineLevel="0" collapsed="false">
      <c r="A125" s="21" t="s">
        <v>110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customFormat="false" ht="29.15" hidden="false" customHeight="false" outlineLevel="0" collapsed="false">
      <c r="A126" s="28" t="str">
        <f aca="false">IF(A117&gt;0,(A117-I111)/A117, " ")</f>
        <v> 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customFormat="false" ht="26.25" hidden="false" customHeight="false" outlineLevel="0" collapsed="false"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customFormat="false" ht="38.6" hidden="false" customHeight="false" outlineLevel="0" collapsed="false">
      <c r="A128" s="29" t="s">
        <v>111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customFormat="false" ht="29.15" hidden="false" customHeight="false" outlineLevel="0" collapsed="false">
      <c r="A129" s="28" t="str">
        <f aca="false">IF(A117&gt;0,(A117-K111)/A117, " ")</f>
        <v> 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customFormat="false" ht="26.25" hidden="false" customHeight="false" outlineLevel="0" collapsed="false"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customFormat="false" ht="26.25" hidden="false" customHeight="false" outlineLevel="0" collapsed="false"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customFormat="false" ht="26.25" hidden="false" customHeight="false" outlineLevel="0" collapsed="false"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customFormat="false" ht="26.25" hidden="false" customHeight="false" outlineLevel="0" collapsed="false"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customFormat="false" ht="26.25" hidden="false" customHeight="false" outlineLevel="0" collapsed="false"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customFormat="false" ht="26.25" hidden="false" customHeight="false" outlineLevel="0" collapsed="false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customFormat="false" ht="26.25" hidden="false" customHeight="false" outlineLevel="0" collapsed="false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customFormat="false" ht="26.25" hidden="false" customHeight="false" outlineLevel="0" collapsed="false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customFormat="false" ht="26.25" hidden="false" customHeight="false" outlineLevel="0" collapsed="false"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customFormat="false" ht="26.25" hidden="false" customHeight="false" outlineLevel="0" collapsed="false"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customFormat="false" ht="26.25" hidden="false" customHeight="false" outlineLevel="0" collapsed="false"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customFormat="false" ht="26.25" hidden="false" customHeight="false" outlineLevel="0" collapsed="false"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customFormat="false" ht="26.25" hidden="false" customHeight="false" outlineLevel="0" collapsed="false"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customFormat="false" ht="26.25" hidden="false" customHeight="false" outlineLevel="0" collapsed="false"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customFormat="false" ht="26.25" hidden="false" customHeight="false" outlineLevel="0" collapsed="false"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customFormat="false" ht="26.25" hidden="false" customHeight="false" outlineLevel="0" collapsed="false"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customFormat="false" ht="26.25" hidden="false" customHeight="false" outlineLevel="0" collapsed="false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customFormat="false" ht="26.25" hidden="false" customHeight="false" outlineLevel="0" collapsed="false"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customFormat="false" ht="26.25" hidden="false" customHeight="false" outlineLevel="0" collapsed="false"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customFormat="false" ht="26.25" hidden="false" customHeight="false" outlineLevel="0" collapsed="false"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customFormat="false" ht="26.25" hidden="false" customHeight="false" outlineLevel="0" collapsed="false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customFormat="false" ht="26.25" hidden="false" customHeight="false" outlineLevel="0" collapsed="false"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customFormat="false" ht="26.25" hidden="false" customHeight="false" outlineLevel="0" collapsed="false"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customFormat="false" ht="26.25" hidden="false" customHeight="false" outlineLevel="0" collapsed="false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customFormat="false" ht="26.25" hidden="false" customHeight="false" outlineLevel="0" collapsed="false"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customFormat="false" ht="26.25" hidden="false" customHeight="false" outlineLevel="0" collapsed="false"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customFormat="false" ht="26.25" hidden="false" customHeight="false" outlineLevel="0" collapsed="false"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customFormat="false" ht="26.25" hidden="false" customHeight="false" outlineLevel="0" collapsed="false"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  <row r="158" customFormat="false" ht="26.25" hidden="false" customHeight="false" outlineLevel="0" collapsed="false"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157"/>
  <sheetViews>
    <sheetView showFormulas="false" showGridLines="true" showRowColHeaders="true" showZeros="true" rightToLeft="false" tabSelected="false" showOutlineSymbols="true" defaultGridColor="true" view="normal" topLeftCell="G103" colorId="64" zoomScale="45" zoomScaleNormal="45" zoomScalePageLayoutView="100" workbookViewId="0">
      <selection pane="topLeft" activeCell="J111" activeCellId="0" sqref="J111"/>
    </sheetView>
  </sheetViews>
  <sheetFormatPr defaultColWidth="11.58984375" defaultRowHeight="20.25" zeroHeight="false" outlineLevelRow="0" outlineLevelCol="0"/>
  <cols>
    <col collapsed="false" customWidth="true" hidden="false" outlineLevel="0" max="1" min="1" style="1" width="148.49"/>
    <col collapsed="false" customWidth="true" hidden="false" outlineLevel="0" max="2" min="2" style="2" width="53.57"/>
    <col collapsed="false" customWidth="true" hidden="false" outlineLevel="0" max="3" min="3" style="2" width="56.43"/>
    <col collapsed="false" customWidth="true" hidden="false" outlineLevel="0" max="4" min="4" style="2" width="59.29"/>
    <col collapsed="false" customWidth="true" hidden="false" outlineLevel="0" max="5" min="5" style="2" width="71.86"/>
    <col collapsed="false" customWidth="true" hidden="false" outlineLevel="0" max="6" min="6" style="2" width="66.87"/>
    <col collapsed="false" customWidth="true" hidden="false" outlineLevel="0" max="7" min="7" style="2" width="75.14"/>
    <col collapsed="false" customWidth="true" hidden="false" outlineLevel="0" max="9" min="8" style="2" width="41.87"/>
    <col collapsed="false" customWidth="true" hidden="false" outlineLevel="0" max="11" min="10" style="2" width="73.86"/>
    <col collapsed="false" customWidth="false" hidden="false" outlineLevel="0" max="1024" min="12" style="2" width="11.57"/>
  </cols>
  <sheetData>
    <row r="1" s="4" customFormat="true" ht="40.5" hidden="false" customHeight="false" outlineLevel="0" collapsed="false">
      <c r="A1" s="3" t="s">
        <v>112</v>
      </c>
    </row>
    <row r="2" s="7" customFormat="true" ht="40.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customFormat="false" ht="26.25" hidden="false" customHeight="false" outlineLevel="0" collapsed="false">
      <c r="A3" s="8" t="s">
        <v>8</v>
      </c>
      <c r="B3" s="30" t="n">
        <v>5874</v>
      </c>
      <c r="C3" s="9" t="n">
        <f aca="false">B3/12</f>
        <v>489.5</v>
      </c>
      <c r="D3" s="10" t="s">
        <v>113</v>
      </c>
      <c r="E3" s="9" t="n">
        <f aca="false">IF(D3="NIE",C3*1,C3-G3)</f>
        <v>489.5</v>
      </c>
      <c r="F3" s="9" t="n">
        <v>0</v>
      </c>
      <c r="G3" s="9" t="n">
        <f aca="false">F3/12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customFormat="false" ht="26.25" hidden="false" customHeight="false" outlineLevel="0" collapsed="false">
      <c r="A4" s="8" t="s">
        <v>9</v>
      </c>
      <c r="B4" s="9" t="n">
        <v>1669</v>
      </c>
      <c r="C4" s="9" t="n">
        <f aca="false">B4/12</f>
        <v>139.083333333333</v>
      </c>
      <c r="D4" s="11" t="s">
        <v>114</v>
      </c>
      <c r="E4" s="9" t="n">
        <f aca="false">IF(D4="NIE",C4*1,C4-G4)</f>
        <v>122.416666666667</v>
      </c>
      <c r="F4" s="9" t="n">
        <v>200</v>
      </c>
      <c r="G4" s="9" t="n">
        <f aca="false">F4/12</f>
        <v>16.6666666666667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</row>
    <row r="5" customFormat="false" ht="26.25" hidden="false" customHeight="false" outlineLevel="0" collapsed="false">
      <c r="A5" s="8" t="s">
        <v>10</v>
      </c>
      <c r="B5" s="9" t="n">
        <v>508.2</v>
      </c>
      <c r="C5" s="9" t="n">
        <f aca="false">B5/12</f>
        <v>42.35</v>
      </c>
      <c r="D5" s="11" t="s">
        <v>113</v>
      </c>
      <c r="E5" s="9" t="n">
        <f aca="false">IF(D5="NIE",C5*1,C5-G5)</f>
        <v>42.35</v>
      </c>
      <c r="F5" s="9" t="n">
        <v>0</v>
      </c>
      <c r="G5" s="9" t="n">
        <f aca="false">F5/12</f>
        <v>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</row>
    <row r="6" customFormat="false" ht="26.25" hidden="false" customHeight="false" outlineLevel="0" collapsed="false">
      <c r="A6" s="8" t="s">
        <v>11</v>
      </c>
      <c r="B6" s="9" t="n">
        <v>2998.6</v>
      </c>
      <c r="C6" s="9" t="n">
        <f aca="false">B6/12</f>
        <v>249.883333333333</v>
      </c>
      <c r="D6" s="11" t="s">
        <v>114</v>
      </c>
      <c r="E6" s="9" t="n">
        <f aca="false">IF(D6="NIE",C6*1,C6-G6)</f>
        <v>242.383333333333</v>
      </c>
      <c r="F6" s="9" t="n">
        <v>90</v>
      </c>
      <c r="G6" s="9" t="n">
        <f aca="false">F6/12</f>
        <v>7.5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customFormat="false" ht="26.25" hidden="false" customHeight="false" outlineLevel="0" collapsed="false">
      <c r="A7" s="8" t="s">
        <v>12</v>
      </c>
      <c r="B7" s="9" t="n">
        <v>0</v>
      </c>
      <c r="C7" s="9" t="n">
        <f aca="false">B7/12</f>
        <v>0</v>
      </c>
      <c r="D7" s="11" t="s">
        <v>113</v>
      </c>
      <c r="E7" s="9" t="n">
        <f aca="false">IF(D7="NIE",C7*1,C7-G7)</f>
        <v>0</v>
      </c>
      <c r="F7" s="9" t="n">
        <v>0</v>
      </c>
      <c r="G7" s="9" t="n">
        <f aca="false">F7/12</f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</row>
    <row r="8" customFormat="false" ht="26.25" hidden="false" customHeight="false" outlineLevel="0" collapsed="false">
      <c r="A8" s="8" t="s">
        <v>13</v>
      </c>
      <c r="B8" s="9" t="n">
        <v>280</v>
      </c>
      <c r="C8" s="9" t="n">
        <f aca="false">B8/12</f>
        <v>23.3333333333333</v>
      </c>
      <c r="D8" s="11" t="s">
        <v>113</v>
      </c>
      <c r="E8" s="9" t="n">
        <f aca="false">IF(D8="NIE",C8*1,C8-G8)</f>
        <v>23.3333333333333</v>
      </c>
      <c r="F8" s="9" t="n">
        <v>0</v>
      </c>
      <c r="G8" s="9" t="n">
        <f aca="false">F8/12</f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</row>
    <row r="9" customFormat="false" ht="26.25" hidden="false" customHeight="false" outlineLevel="0" collapsed="false">
      <c r="A9" s="8" t="s">
        <v>14</v>
      </c>
      <c r="B9" s="9" t="n">
        <v>0</v>
      </c>
      <c r="C9" s="9" t="n">
        <f aca="false">B9/12</f>
        <v>0</v>
      </c>
      <c r="D9" s="11" t="s">
        <v>113</v>
      </c>
      <c r="E9" s="9" t="n">
        <f aca="false">IF(D9="NIE",C9*1,C9-G9)</f>
        <v>0</v>
      </c>
      <c r="F9" s="9" t="n">
        <v>0</v>
      </c>
      <c r="G9" s="9" t="n">
        <f aca="false">F9/12</f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</row>
    <row r="10" customFormat="false" ht="26.25" hidden="false" customHeight="false" outlineLevel="0" collapsed="false">
      <c r="A10" s="8" t="s">
        <v>15</v>
      </c>
      <c r="B10" s="9" t="n">
        <v>500</v>
      </c>
      <c r="C10" s="9" t="n">
        <f aca="false">B10/12</f>
        <v>41.6666666666667</v>
      </c>
      <c r="D10" s="11" t="s">
        <v>114</v>
      </c>
      <c r="E10" s="9" t="n">
        <f aca="false">IF(D10="NIE",C10*1,C10-G10)</f>
        <v>8.33333333333333</v>
      </c>
      <c r="F10" s="9" t="n">
        <v>400</v>
      </c>
      <c r="G10" s="9" t="n">
        <f aca="false">F10/12</f>
        <v>33.3333333333333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</row>
    <row r="11" customFormat="false" ht="26.25" hidden="false" customHeight="false" outlineLevel="0" collapsed="false">
      <c r="A11" s="8" t="s">
        <v>16</v>
      </c>
      <c r="B11" s="9" t="n">
        <v>0</v>
      </c>
      <c r="C11" s="9" t="n">
        <f aca="false">B11/12</f>
        <v>0</v>
      </c>
      <c r="D11" s="11" t="s">
        <v>113</v>
      </c>
      <c r="E11" s="9" t="n">
        <f aca="false">IF(D11="NIE",C11*1,C11-G11)</f>
        <v>0</v>
      </c>
      <c r="F11" s="9" t="n">
        <v>0</v>
      </c>
      <c r="G11" s="9" t="n">
        <f aca="false">F11/12</f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</row>
    <row r="12" s="7" customFormat="true" ht="40.5" hidden="false" customHeight="false" outlineLevel="0" collapsed="false">
      <c r="A12" s="5" t="s">
        <v>17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</row>
    <row r="13" customFormat="false" ht="26.25" hidden="false" customHeight="false" outlineLevel="0" collapsed="false">
      <c r="A13" s="8" t="s">
        <v>18</v>
      </c>
      <c r="B13" s="9" t="n">
        <v>15080</v>
      </c>
      <c r="C13" s="9" t="n">
        <f aca="false">B13/12</f>
        <v>1256.66666666667</v>
      </c>
      <c r="D13" s="11" t="s">
        <v>114</v>
      </c>
      <c r="E13" s="9" t="n">
        <f aca="false">IF(D13="NIE",C13*1,C13-G13)</f>
        <v>1002.5</v>
      </c>
      <c r="F13" s="9" t="n">
        <v>3050</v>
      </c>
      <c r="G13" s="9" t="n">
        <f aca="false">F13/12</f>
        <v>254.166666666667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</row>
    <row r="14" customFormat="false" ht="26.25" hidden="false" customHeight="false" outlineLevel="0" collapsed="false">
      <c r="A14" s="8" t="s">
        <v>19</v>
      </c>
      <c r="B14" s="9" t="n">
        <v>1560</v>
      </c>
      <c r="C14" s="9" t="n">
        <f aca="false">B14/12</f>
        <v>130</v>
      </c>
      <c r="D14" s="11" t="s">
        <v>113</v>
      </c>
      <c r="E14" s="9" t="n">
        <f aca="false">IF(D14="NIE",C14*1,C14-G14)</f>
        <v>130</v>
      </c>
      <c r="F14" s="9" t="n">
        <v>0</v>
      </c>
      <c r="G14" s="9" t="n">
        <f aca="false">F14/12</f>
        <v>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</row>
    <row r="15" customFormat="false" ht="26.25" hidden="false" customHeight="false" outlineLevel="0" collapsed="false">
      <c r="A15" s="8" t="s">
        <v>20</v>
      </c>
      <c r="B15" s="9" t="n">
        <v>700</v>
      </c>
      <c r="C15" s="9" t="n">
        <f aca="false">B15/12</f>
        <v>58.3333333333333</v>
      </c>
      <c r="D15" s="11" t="s">
        <v>114</v>
      </c>
      <c r="E15" s="9" t="n">
        <f aca="false">IF(D15="NIE",C15*1,C15-G15)</f>
        <v>41.6666666666667</v>
      </c>
      <c r="F15" s="9" t="n">
        <v>200</v>
      </c>
      <c r="G15" s="9" t="n">
        <f aca="false">F15/12</f>
        <v>16.6666666666667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</row>
    <row r="16" customFormat="false" ht="26.25" hidden="false" customHeight="false" outlineLevel="0" collapsed="false">
      <c r="A16" s="8" t="s">
        <v>21</v>
      </c>
      <c r="B16" s="9" t="n">
        <v>0</v>
      </c>
      <c r="C16" s="9" t="n">
        <f aca="false">B16/12</f>
        <v>0</v>
      </c>
      <c r="D16" s="11" t="s">
        <v>113</v>
      </c>
      <c r="E16" s="9" t="n">
        <f aca="false">IF(D16="NIE",C16*1,C16-G16)</f>
        <v>0</v>
      </c>
      <c r="F16" s="9" t="n">
        <v>0</v>
      </c>
      <c r="G16" s="9" t="n">
        <f aca="false">F16/12</f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</row>
    <row r="17" customFormat="false" ht="26.25" hidden="false" customHeight="false" outlineLevel="0" collapsed="false">
      <c r="A17" s="8" t="s">
        <v>16</v>
      </c>
      <c r="B17" s="9" t="n">
        <v>0</v>
      </c>
      <c r="C17" s="9" t="n">
        <f aca="false">B17/12</f>
        <v>0</v>
      </c>
      <c r="D17" s="11" t="s">
        <v>113</v>
      </c>
      <c r="E17" s="9" t="n">
        <f aca="false">IF(D17="NIE",C17*1,C17-G17)</f>
        <v>0</v>
      </c>
      <c r="F17" s="9" t="n">
        <v>0</v>
      </c>
      <c r="G17" s="9" t="n">
        <f aca="false">F17/12</f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</row>
    <row r="18" s="12" customFormat="true" ht="40.5" hidden="false" customHeight="false" outlineLevel="0" collapsed="false">
      <c r="A18" s="5" t="s">
        <v>22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</row>
    <row r="19" customFormat="false" ht="26.25" hidden="false" customHeight="false" outlineLevel="0" collapsed="false">
      <c r="A19" s="8" t="s">
        <v>23</v>
      </c>
      <c r="B19" s="9" t="n">
        <v>1200</v>
      </c>
      <c r="C19" s="9" t="n">
        <f aca="false">B19/12</f>
        <v>100</v>
      </c>
      <c r="D19" s="11" t="s">
        <v>114</v>
      </c>
      <c r="E19" s="9" t="n">
        <f aca="false">IF(D19="NIE",C19*1,C19-G19)</f>
        <v>83.3333333333333</v>
      </c>
      <c r="F19" s="9" t="n">
        <v>200</v>
      </c>
      <c r="G19" s="9" t="n">
        <f aca="false">F19/12</f>
        <v>16.6666666666667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</row>
    <row r="20" customFormat="false" ht="26.25" hidden="false" customHeight="false" outlineLevel="0" collapsed="false">
      <c r="A20" s="8" t="s">
        <v>24</v>
      </c>
      <c r="B20" s="9" t="n">
        <v>1000</v>
      </c>
      <c r="C20" s="9" t="n">
        <f aca="false">B20/12</f>
        <v>83.3333333333333</v>
      </c>
      <c r="D20" s="11" t="s">
        <v>114</v>
      </c>
      <c r="E20" s="9" t="n">
        <f aca="false">IF(D20="NIE",C20*1,C20-G20)</f>
        <v>41.6666666666667</v>
      </c>
      <c r="F20" s="9" t="n">
        <v>500</v>
      </c>
      <c r="G20" s="9" t="n">
        <f aca="false">F20/12</f>
        <v>41.6666666666667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</row>
    <row r="21" customFormat="false" ht="26.25" hidden="false" customHeight="false" outlineLevel="0" collapsed="false">
      <c r="A21" s="8" t="s">
        <v>25</v>
      </c>
      <c r="B21" s="9" t="n">
        <v>780</v>
      </c>
      <c r="C21" s="9" t="n">
        <f aca="false">B21/12</f>
        <v>65</v>
      </c>
      <c r="D21" s="11" t="s">
        <v>114</v>
      </c>
      <c r="E21" s="9" t="n">
        <f aca="false">IF(D21="NIE",C21*1,C21-G21)</f>
        <v>23.3333333333333</v>
      </c>
      <c r="F21" s="9" t="n">
        <v>500</v>
      </c>
      <c r="G21" s="9" t="n">
        <f aca="false">F21/12</f>
        <v>41.6666666666667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</row>
    <row r="22" customFormat="false" ht="26.25" hidden="false" customHeight="false" outlineLevel="0" collapsed="false">
      <c r="A22" s="8" t="s">
        <v>26</v>
      </c>
      <c r="B22" s="9" t="n">
        <v>800</v>
      </c>
      <c r="C22" s="9" t="n">
        <f aca="false">B22/12</f>
        <v>66.6666666666667</v>
      </c>
      <c r="D22" s="11" t="s">
        <v>114</v>
      </c>
      <c r="E22" s="9" t="n">
        <f aca="false">IF(D22="NIE",C22*1,C22-G22)</f>
        <v>60</v>
      </c>
      <c r="F22" s="9" t="n">
        <v>80</v>
      </c>
      <c r="G22" s="9" t="n">
        <f aca="false">F22/12</f>
        <v>6.66666666666667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</row>
    <row r="23" customFormat="false" ht="26.25" hidden="false" customHeight="false" outlineLevel="0" collapsed="false">
      <c r="A23" s="8" t="s">
        <v>16</v>
      </c>
      <c r="B23" s="9" t="n">
        <v>0</v>
      </c>
      <c r="C23" s="9" t="n">
        <f aca="false">B23/12</f>
        <v>0</v>
      </c>
      <c r="D23" s="11" t="s">
        <v>113</v>
      </c>
      <c r="E23" s="9" t="n">
        <f aca="false">IF(D23="NIE",C23*1,C23-G23)</f>
        <v>0</v>
      </c>
      <c r="F23" s="9" t="n">
        <v>0</v>
      </c>
      <c r="G23" s="9" t="n">
        <f aca="false">F23/12</f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</row>
    <row r="24" s="13" customFormat="true" ht="40.5" hidden="false" customHeight="false" outlineLevel="0" collapsed="false">
      <c r="A24" s="5" t="s">
        <v>27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</row>
    <row r="25" customFormat="false" ht="26.25" hidden="false" customHeight="false" outlineLevel="0" collapsed="false">
      <c r="A25" s="8" t="s">
        <v>28</v>
      </c>
      <c r="B25" s="9" t="n">
        <v>100</v>
      </c>
      <c r="C25" s="9" t="n">
        <f aca="false">B25/12</f>
        <v>8.33333333333333</v>
      </c>
      <c r="D25" s="11" t="s">
        <v>113</v>
      </c>
      <c r="E25" s="9" t="n">
        <f aca="false">IF(D25="NIE",C25*1,C25-G25)</f>
        <v>8.33333333333333</v>
      </c>
      <c r="F25" s="9" t="n">
        <v>0</v>
      </c>
      <c r="G25" s="9" t="n">
        <f aca="false">F25/12</f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customFormat="false" ht="26.25" hidden="false" customHeight="false" outlineLevel="0" collapsed="false">
      <c r="A26" s="8" t="s">
        <v>29</v>
      </c>
      <c r="B26" s="9" t="n">
        <v>250</v>
      </c>
      <c r="C26" s="9" t="n">
        <f aca="false">B26/12</f>
        <v>20.8333333333333</v>
      </c>
      <c r="D26" s="11" t="s">
        <v>113</v>
      </c>
      <c r="E26" s="9" t="n">
        <f aca="false">IF(D26="NIE",C26*1,C26-G26)</f>
        <v>20.8333333333333</v>
      </c>
      <c r="F26" s="9" t="n">
        <v>0</v>
      </c>
      <c r="G26" s="9" t="n">
        <f aca="false">F26/12</f>
        <v>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customFormat="false" ht="26.25" hidden="false" customHeight="false" outlineLevel="0" collapsed="false">
      <c r="A27" s="8" t="s">
        <v>30</v>
      </c>
      <c r="B27" s="9" t="n">
        <v>400</v>
      </c>
      <c r="C27" s="9" t="n">
        <f aca="false">B27/12</f>
        <v>33.3333333333333</v>
      </c>
      <c r="D27" s="11" t="s">
        <v>114</v>
      </c>
      <c r="E27" s="9" t="n">
        <f aca="false">IF(D27="NIE",C27*1,C27-G27)</f>
        <v>16.6666666666667</v>
      </c>
      <c r="F27" s="9" t="n">
        <v>200</v>
      </c>
      <c r="G27" s="9" t="n">
        <f aca="false">F27/12</f>
        <v>16.6666666666667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customFormat="false" ht="26.25" hidden="false" customHeight="false" outlineLevel="0" collapsed="false">
      <c r="A28" s="8" t="s">
        <v>16</v>
      </c>
      <c r="B28" s="9" t="n">
        <v>0</v>
      </c>
      <c r="C28" s="9" t="n">
        <f aca="false">B28/12</f>
        <v>0</v>
      </c>
      <c r="D28" s="11" t="s">
        <v>113</v>
      </c>
      <c r="E28" s="9" t="n">
        <f aca="false">IF(D28="NIE",C28*1,C28-G28)</f>
        <v>0</v>
      </c>
      <c r="F28" s="9" t="n">
        <v>0</v>
      </c>
      <c r="G28" s="9" t="n">
        <f aca="false">F28/12</f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s="7" customFormat="true" ht="40.5" hidden="false" customHeight="false" outlineLevel="0" collapsed="false">
      <c r="A29" s="5" t="s">
        <v>31</v>
      </c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</row>
    <row r="30" customFormat="false" ht="26.25" hidden="false" customHeight="false" outlineLevel="0" collapsed="false">
      <c r="A30" s="8" t="s">
        <v>32</v>
      </c>
      <c r="B30" s="9" t="n">
        <v>300</v>
      </c>
      <c r="C30" s="9" t="n">
        <f aca="false">B30/12</f>
        <v>25</v>
      </c>
      <c r="D30" s="11" t="s">
        <v>114</v>
      </c>
      <c r="E30" s="9" t="n">
        <f aca="false">IF(D30="NIE",C30*1,C30-G30)</f>
        <v>16.6666666666667</v>
      </c>
      <c r="F30" s="9" t="n">
        <v>100</v>
      </c>
      <c r="G30" s="9" t="n">
        <f aca="false">F30/12</f>
        <v>8.33333333333333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customFormat="false" ht="26.25" hidden="false" customHeight="false" outlineLevel="0" collapsed="false">
      <c r="A31" s="8" t="s">
        <v>33</v>
      </c>
      <c r="B31" s="9" t="n">
        <v>2080</v>
      </c>
      <c r="C31" s="9" t="n">
        <f aca="false">B31/12</f>
        <v>173.333333333333</v>
      </c>
      <c r="D31" s="11" t="s">
        <v>114</v>
      </c>
      <c r="E31" s="9" t="n">
        <f aca="false">IF(D31="NIE",C31*1,C31-G31)</f>
        <v>65</v>
      </c>
      <c r="F31" s="9" t="n">
        <v>1300</v>
      </c>
      <c r="G31" s="9" t="n">
        <f aca="false">F31/12</f>
        <v>108.333333333333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customFormat="false" ht="26.25" hidden="false" customHeight="false" outlineLevel="0" collapsed="false">
      <c r="A32" s="8" t="s">
        <v>34</v>
      </c>
      <c r="B32" s="9" t="n">
        <v>0</v>
      </c>
      <c r="C32" s="9" t="n">
        <f aca="false">B32/12</f>
        <v>0</v>
      </c>
      <c r="D32" s="11" t="s">
        <v>113</v>
      </c>
      <c r="E32" s="9" t="n">
        <f aca="false">IF(D32="NIE",C32*1,C32-G32)</f>
        <v>0</v>
      </c>
      <c r="F32" s="9" t="n">
        <v>0</v>
      </c>
      <c r="G32" s="9" t="n">
        <f aca="false">F32/12</f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customFormat="false" ht="26.25" hidden="false" customHeight="false" outlineLevel="0" collapsed="false">
      <c r="A33" s="8" t="s">
        <v>35</v>
      </c>
      <c r="B33" s="9" t="n">
        <v>600</v>
      </c>
      <c r="C33" s="9" t="n">
        <f aca="false">B33/12</f>
        <v>50</v>
      </c>
      <c r="D33" s="11" t="s">
        <v>113</v>
      </c>
      <c r="E33" s="9" t="n">
        <f aca="false">IF(D33="NIE",C33*1,C33-G33)</f>
        <v>50</v>
      </c>
      <c r="F33" s="9" t="n">
        <v>0</v>
      </c>
      <c r="G33" s="9" t="n">
        <f aca="false">F33/12</f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customFormat="false" ht="26.25" hidden="false" customHeight="false" outlineLevel="0" collapsed="false">
      <c r="A34" s="8" t="s">
        <v>16</v>
      </c>
      <c r="B34" s="9" t="n">
        <v>0</v>
      </c>
      <c r="C34" s="9" t="n">
        <f aca="false">B34/12</f>
        <v>0</v>
      </c>
      <c r="D34" s="11" t="s">
        <v>113</v>
      </c>
      <c r="E34" s="9" t="n">
        <f aca="false">IF(D34="NIE",C34*1,C34-G34)</f>
        <v>0</v>
      </c>
      <c r="F34" s="9" t="n">
        <v>0</v>
      </c>
      <c r="G34" s="9" t="n">
        <f aca="false">F34/12</f>
        <v>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</row>
    <row r="35" s="12" customFormat="true" ht="40.5" hidden="false" customHeight="false" outlineLevel="0" collapsed="false">
      <c r="A35" s="5" t="s">
        <v>36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</row>
    <row r="36" customFormat="false" ht="26.25" hidden="false" customHeight="false" outlineLevel="0" collapsed="false">
      <c r="A36" s="8" t="s">
        <v>37</v>
      </c>
      <c r="B36" s="9" t="n">
        <v>720</v>
      </c>
      <c r="C36" s="9" t="n">
        <f aca="false">B36/12</f>
        <v>60</v>
      </c>
      <c r="D36" s="11" t="s">
        <v>114</v>
      </c>
      <c r="E36" s="9" t="n">
        <f aca="false">IF(D36="NIE",C36*1,C36-G36)</f>
        <v>40</v>
      </c>
      <c r="F36" s="9" t="n">
        <v>240</v>
      </c>
      <c r="G36" s="9" t="n">
        <f aca="false">F36/12</f>
        <v>20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customFormat="false" ht="26.25" hidden="false" customHeight="false" outlineLevel="0" collapsed="false">
      <c r="A37" s="8" t="s">
        <v>38</v>
      </c>
      <c r="B37" s="9" t="n">
        <v>120</v>
      </c>
      <c r="C37" s="9" t="n">
        <f aca="false">B37/12</f>
        <v>10</v>
      </c>
      <c r="D37" s="11" t="s">
        <v>114</v>
      </c>
      <c r="E37" s="9" t="n">
        <f aca="false">IF(D37="NIE",C37*1,C37-G37)</f>
        <v>0</v>
      </c>
      <c r="F37" s="9" t="n">
        <v>120</v>
      </c>
      <c r="G37" s="9" t="n">
        <f aca="false">F37/12</f>
        <v>10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</row>
    <row r="38" customFormat="false" ht="26.25" hidden="false" customHeight="false" outlineLevel="0" collapsed="false">
      <c r="A38" s="8" t="s">
        <v>39</v>
      </c>
      <c r="B38" s="9" t="n">
        <v>0</v>
      </c>
      <c r="C38" s="9" t="n">
        <f aca="false">B38/12</f>
        <v>0</v>
      </c>
      <c r="D38" s="11" t="s">
        <v>113</v>
      </c>
      <c r="E38" s="9" t="n">
        <f aca="false">IF(D38="NIE",C38*1,C38-G38)</f>
        <v>0</v>
      </c>
      <c r="F38" s="9" t="n">
        <v>0</v>
      </c>
      <c r="G38" s="9" t="n">
        <f aca="false">F38/12</f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</row>
    <row r="39" customFormat="false" ht="26.25" hidden="false" customHeight="false" outlineLevel="0" collapsed="false">
      <c r="A39" s="8" t="s">
        <v>40</v>
      </c>
      <c r="B39" s="9" t="n">
        <v>180</v>
      </c>
      <c r="C39" s="9" t="n">
        <f aca="false">B39/12</f>
        <v>15</v>
      </c>
      <c r="D39" s="11" t="s">
        <v>114</v>
      </c>
      <c r="E39" s="9" t="n">
        <f aca="false">IF(D39="NIE",C39*1,C39-G39)</f>
        <v>10</v>
      </c>
      <c r="F39" s="9" t="n">
        <v>60</v>
      </c>
      <c r="G39" s="9" t="n">
        <f aca="false">F39/12</f>
        <v>5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</row>
    <row r="40" customFormat="false" ht="26.25" hidden="false" customHeight="false" outlineLevel="0" collapsed="false">
      <c r="A40" s="8" t="s">
        <v>41</v>
      </c>
      <c r="B40" s="9" t="n">
        <v>0</v>
      </c>
      <c r="C40" s="9" t="n">
        <f aca="false">B40/12</f>
        <v>0</v>
      </c>
      <c r="D40" s="11" t="s">
        <v>113</v>
      </c>
      <c r="E40" s="9" t="n">
        <f aca="false">IF(D40="NIE",C40*1,C40-G40)</f>
        <v>0</v>
      </c>
      <c r="F40" s="9" t="n">
        <v>0</v>
      </c>
      <c r="G40" s="9" t="n">
        <f aca="false">F40/12</f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</row>
    <row r="41" customFormat="false" ht="26.25" hidden="false" customHeight="false" outlineLevel="0" collapsed="false">
      <c r="A41" s="8" t="s">
        <v>42</v>
      </c>
      <c r="B41" s="9" t="n">
        <v>1500</v>
      </c>
      <c r="C41" s="9" t="n">
        <f aca="false">B41/12</f>
        <v>125</v>
      </c>
      <c r="D41" s="11" t="s">
        <v>113</v>
      </c>
      <c r="E41" s="9" t="n">
        <f aca="false">IF(D41="NIE",C41*1,C41-G41)</f>
        <v>125</v>
      </c>
      <c r="F41" s="9" t="n">
        <v>0</v>
      </c>
      <c r="G41" s="9" t="n">
        <f aca="false">F41/12</f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customFormat="false" ht="26.25" hidden="false" customHeight="false" outlineLevel="0" collapsed="false">
      <c r="A42" s="8" t="s">
        <v>43</v>
      </c>
      <c r="B42" s="9" t="n">
        <v>230</v>
      </c>
      <c r="C42" s="9" t="n">
        <f aca="false">B42/12</f>
        <v>19.1666666666667</v>
      </c>
      <c r="D42" s="11" t="s">
        <v>114</v>
      </c>
      <c r="E42" s="9" t="n">
        <f aca="false">IF(D42="NIE",C42*1,C42-G42)</f>
        <v>15.8333333333333</v>
      </c>
      <c r="F42" s="9" t="n">
        <v>40</v>
      </c>
      <c r="G42" s="9" t="n">
        <f aca="false">F42/12</f>
        <v>3.33333333333333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customFormat="false" ht="26.25" hidden="false" customHeight="false" outlineLevel="0" collapsed="false">
      <c r="A43" s="8" t="s">
        <v>16</v>
      </c>
      <c r="B43" s="9" t="n">
        <v>120</v>
      </c>
      <c r="C43" s="9" t="n">
        <f aca="false">B43/12</f>
        <v>10</v>
      </c>
      <c r="D43" s="11" t="s">
        <v>114</v>
      </c>
      <c r="E43" s="9" t="n">
        <f aca="false">IF(D43="NIE",C43*1,C43-G43)</f>
        <v>0</v>
      </c>
      <c r="F43" s="9" t="n">
        <v>120</v>
      </c>
      <c r="G43" s="9" t="n">
        <f aca="false">F43/12</f>
        <v>10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s="7" customFormat="true" ht="40.5" hidden="false" customHeight="false" outlineLevel="0" collapsed="false">
      <c r="A44" s="5" t="s">
        <v>44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</row>
    <row r="45" customFormat="false" ht="26.25" hidden="false" customHeight="false" outlineLevel="0" collapsed="false">
      <c r="A45" s="8" t="s">
        <v>45</v>
      </c>
      <c r="B45" s="9" t="n">
        <v>0</v>
      </c>
      <c r="C45" s="9" t="n">
        <f aca="false">B45/12</f>
        <v>0</v>
      </c>
      <c r="D45" s="11" t="s">
        <v>113</v>
      </c>
      <c r="E45" s="9" t="n">
        <f aca="false">IF(D45="NIE",C45*1,C45-G45)</f>
        <v>0</v>
      </c>
      <c r="F45" s="9" t="n">
        <v>0</v>
      </c>
      <c r="G45" s="9" t="n">
        <f aca="false">F45/12</f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customFormat="false" ht="26.25" hidden="false" customHeight="false" outlineLevel="0" collapsed="false">
      <c r="A46" s="8" t="s">
        <v>46</v>
      </c>
      <c r="B46" s="9" t="n">
        <v>0</v>
      </c>
      <c r="C46" s="9" t="n">
        <f aca="false">B46/12</f>
        <v>0</v>
      </c>
      <c r="D46" s="11" t="s">
        <v>113</v>
      </c>
      <c r="E46" s="9" t="n">
        <f aca="false">IF(D46="NIE",C46*1,C46-G46)</f>
        <v>0</v>
      </c>
      <c r="F46" s="9" t="n">
        <v>0</v>
      </c>
      <c r="G46" s="9" t="n">
        <f aca="false">F46/12</f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customFormat="false" ht="26.25" hidden="false" customHeight="false" outlineLevel="0" collapsed="false">
      <c r="A47" s="8" t="s">
        <v>47</v>
      </c>
      <c r="B47" s="9" t="n">
        <v>0</v>
      </c>
      <c r="C47" s="9" t="n">
        <f aca="false">B47/12</f>
        <v>0</v>
      </c>
      <c r="D47" s="11" t="s">
        <v>113</v>
      </c>
      <c r="E47" s="9" t="n">
        <f aca="false">IF(D47="NIE",C47*1,C47-G47)</f>
        <v>0</v>
      </c>
      <c r="F47" s="9" t="n">
        <v>0</v>
      </c>
      <c r="G47" s="9" t="n">
        <f aca="false">F47/12</f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customFormat="false" ht="26.25" hidden="false" customHeight="false" outlineLevel="0" collapsed="false">
      <c r="A48" s="8" t="s">
        <v>16</v>
      </c>
      <c r="B48" s="9" t="n">
        <v>0</v>
      </c>
      <c r="C48" s="9" t="n">
        <f aca="false">B48/12</f>
        <v>0</v>
      </c>
      <c r="D48" s="11" t="s">
        <v>113</v>
      </c>
      <c r="E48" s="9" t="n">
        <f aca="false">IF(D48="NIE",C48*1,C48-G48)</f>
        <v>0</v>
      </c>
      <c r="F48" s="9" t="n">
        <v>0</v>
      </c>
      <c r="G48" s="9" t="n">
        <f aca="false">F48/12</f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s="7" customFormat="true" ht="40.5" hidden="false" customHeight="false" outlineLevel="0" collapsed="false">
      <c r="A49" s="5" t="s">
        <v>48</v>
      </c>
      <c r="B49" s="6" t="s">
        <v>2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</row>
    <row r="50" customFormat="false" ht="26.25" hidden="false" customHeight="false" outlineLevel="0" collapsed="false">
      <c r="A50" s="8" t="s">
        <v>49</v>
      </c>
      <c r="B50" s="9" t="n">
        <v>600</v>
      </c>
      <c r="C50" s="9" t="n">
        <f aca="false">B50/12</f>
        <v>50</v>
      </c>
      <c r="D50" s="11" t="s">
        <v>113</v>
      </c>
      <c r="E50" s="9" t="n">
        <f aca="false">IF(D50="NIE",C50*1,C50-G50)</f>
        <v>50</v>
      </c>
      <c r="F50" s="9" t="n">
        <v>0</v>
      </c>
      <c r="G50" s="9" t="n">
        <f aca="false">F50/12</f>
        <v>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customFormat="false" ht="26.25" hidden="false" customHeight="false" outlineLevel="0" collapsed="false">
      <c r="A51" s="8" t="s">
        <v>50</v>
      </c>
      <c r="B51" s="9" t="n">
        <v>120</v>
      </c>
      <c r="C51" s="9" t="n">
        <f aca="false">B51/12</f>
        <v>10</v>
      </c>
      <c r="D51" s="11" t="s">
        <v>113</v>
      </c>
      <c r="E51" s="9" t="n">
        <f aca="false">IF(D51="NIE",C51*1,C51-G51)</f>
        <v>10</v>
      </c>
      <c r="F51" s="9" t="n">
        <v>0</v>
      </c>
      <c r="G51" s="9" t="n">
        <f aca="false">F51/12</f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customFormat="false" ht="26.25" hidden="false" customHeight="false" outlineLevel="0" collapsed="false">
      <c r="A52" s="8" t="s">
        <v>51</v>
      </c>
      <c r="B52" s="9" t="n">
        <v>1323</v>
      </c>
      <c r="C52" s="9" t="n">
        <f aca="false">B52/12</f>
        <v>110.25</v>
      </c>
      <c r="D52" s="11" t="s">
        <v>113</v>
      </c>
      <c r="E52" s="9" t="n">
        <f aca="false">IF(D52="NIE",C52*1,C52-G52)</f>
        <v>110.25</v>
      </c>
      <c r="F52" s="9" t="n">
        <v>0</v>
      </c>
      <c r="G52" s="9" t="n">
        <f aca="false">F52/12</f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customFormat="false" ht="26.25" hidden="false" customHeight="false" outlineLevel="0" collapsed="false">
      <c r="A53" s="8" t="s">
        <v>52</v>
      </c>
      <c r="B53" s="9" t="n">
        <v>10000</v>
      </c>
      <c r="C53" s="9" t="n">
        <f aca="false">B53/12</f>
        <v>833.333333333333</v>
      </c>
      <c r="D53" s="11" t="s">
        <v>114</v>
      </c>
      <c r="E53" s="9" t="n">
        <f aca="false">IF(D53="NIE",C53*1,C53-G53)</f>
        <v>750</v>
      </c>
      <c r="F53" s="9" t="n">
        <v>1000</v>
      </c>
      <c r="G53" s="9" t="n">
        <f aca="false">F53/12</f>
        <v>83.3333333333333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customFormat="false" ht="26.25" hidden="false" customHeight="false" outlineLevel="0" collapsed="false">
      <c r="A54" s="8" t="s">
        <v>53</v>
      </c>
      <c r="B54" s="9" t="n">
        <v>500</v>
      </c>
      <c r="C54" s="9" t="n">
        <f aca="false">B54/12</f>
        <v>41.6666666666667</v>
      </c>
      <c r="D54" s="11" t="s">
        <v>114</v>
      </c>
      <c r="E54" s="9" t="n">
        <f aca="false">IF(D54="NIE",C54*1,C54-G54)</f>
        <v>0</v>
      </c>
      <c r="F54" s="9" t="n">
        <v>500</v>
      </c>
      <c r="G54" s="9" t="n">
        <f aca="false">F54/12</f>
        <v>41.6666666666667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customFormat="false" ht="26.25" hidden="false" customHeight="false" outlineLevel="0" collapsed="false">
      <c r="A55" s="8" t="s">
        <v>54</v>
      </c>
      <c r="B55" s="9" t="n">
        <v>300</v>
      </c>
      <c r="C55" s="9" t="n">
        <f aca="false">B55/12</f>
        <v>25</v>
      </c>
      <c r="D55" s="11" t="s">
        <v>114</v>
      </c>
      <c r="E55" s="9" t="n">
        <f aca="false">IF(D55="NIE",C55*1,C55-G55)</f>
        <v>16.6666666666667</v>
      </c>
      <c r="F55" s="9" t="n">
        <v>100</v>
      </c>
      <c r="G55" s="9" t="n">
        <f aca="false">F55/12</f>
        <v>8.33333333333333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customFormat="false" ht="26.25" hidden="false" customHeight="false" outlineLevel="0" collapsed="false">
      <c r="A56" s="8" t="s">
        <v>55</v>
      </c>
      <c r="B56" s="9" t="n">
        <v>0</v>
      </c>
      <c r="C56" s="9" t="n">
        <f aca="false">B56/12</f>
        <v>0</v>
      </c>
      <c r="D56" s="11" t="s">
        <v>113</v>
      </c>
      <c r="E56" s="9" t="n">
        <f aca="false">IF(D56="NIE",C56*1,C56-G56)</f>
        <v>0</v>
      </c>
      <c r="F56" s="9" t="n">
        <v>0</v>
      </c>
      <c r="G56" s="9" t="n">
        <f aca="false">F56/12</f>
        <v>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customFormat="false" ht="26.25" hidden="false" customHeight="false" outlineLevel="0" collapsed="false">
      <c r="A57" s="8" t="s">
        <v>56</v>
      </c>
      <c r="B57" s="9" t="n">
        <v>0</v>
      </c>
      <c r="C57" s="9" t="n">
        <f aca="false">B57/12</f>
        <v>0</v>
      </c>
      <c r="D57" s="11" t="s">
        <v>113</v>
      </c>
      <c r="E57" s="9" t="n">
        <f aca="false">IF(D57="NIE",C57*1,C57-G57)</f>
        <v>0</v>
      </c>
      <c r="F57" s="9" t="n">
        <v>0</v>
      </c>
      <c r="G57" s="9" t="n">
        <f aca="false">F57/12</f>
        <v>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customFormat="false" ht="26.25" hidden="false" customHeight="false" outlineLevel="0" collapsed="false">
      <c r="A58" s="8" t="s">
        <v>16</v>
      </c>
      <c r="B58" s="9" t="n">
        <v>0</v>
      </c>
      <c r="C58" s="9" t="n">
        <f aca="false">B58/12</f>
        <v>0</v>
      </c>
      <c r="D58" s="11" t="s">
        <v>113</v>
      </c>
      <c r="E58" s="9" t="n">
        <f aca="false">IF(D58="NIE",C58*1,C58-G58)</f>
        <v>0</v>
      </c>
      <c r="F58" s="9" t="n">
        <v>0</v>
      </c>
      <c r="G58" s="9" t="n">
        <f aca="false">F58/12</f>
        <v>0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s="7" customFormat="true" ht="40.5" hidden="false" customHeight="false" outlineLevel="0" collapsed="false">
      <c r="A59" s="5" t="s">
        <v>57</v>
      </c>
      <c r="B59" s="6" t="s">
        <v>2</v>
      </c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</row>
    <row r="60" customFormat="false" ht="26.25" hidden="false" customHeight="false" outlineLevel="0" collapsed="false">
      <c r="A60" s="8" t="s">
        <v>43</v>
      </c>
      <c r="B60" s="9" t="n">
        <v>0</v>
      </c>
      <c r="C60" s="9" t="n">
        <f aca="false">B60/12</f>
        <v>0</v>
      </c>
      <c r="D60" s="11" t="s">
        <v>113</v>
      </c>
      <c r="E60" s="9" t="n">
        <f aca="false">IF(D60="NIE",C60*1,C60-G60)</f>
        <v>0</v>
      </c>
      <c r="F60" s="9" t="n">
        <v>0</v>
      </c>
      <c r="G60" s="9" t="n">
        <f aca="false">F60/12</f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customFormat="false" ht="26.25" hidden="false" customHeight="false" outlineLevel="0" collapsed="false">
      <c r="A61" s="8" t="s">
        <v>58</v>
      </c>
      <c r="B61" s="9" t="n">
        <v>200</v>
      </c>
      <c r="C61" s="9" t="n">
        <f aca="false">B61/12</f>
        <v>16.6666666666667</v>
      </c>
      <c r="D61" s="11" t="s">
        <v>113</v>
      </c>
      <c r="E61" s="9" t="n">
        <f aca="false">IF(D61="NIE",C61*1,C61-G61)</f>
        <v>16.6666666666667</v>
      </c>
      <c r="F61" s="9" t="n">
        <v>0</v>
      </c>
      <c r="G61" s="9" t="n">
        <f aca="false">F61/12</f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customFormat="false" ht="26.25" hidden="false" customHeight="false" outlineLevel="0" collapsed="false">
      <c r="A62" s="8" t="s">
        <v>59</v>
      </c>
      <c r="B62" s="9" t="n">
        <v>0</v>
      </c>
      <c r="C62" s="9" t="n">
        <f aca="false">B62/12</f>
        <v>0</v>
      </c>
      <c r="D62" s="11" t="s">
        <v>113</v>
      </c>
      <c r="E62" s="9" t="n">
        <f aca="false">IF(D62="NIE",C62*1,C62-G62)</f>
        <v>0</v>
      </c>
      <c r="F62" s="9" t="n">
        <v>0</v>
      </c>
      <c r="G62" s="9" t="n">
        <f aca="false">F62/12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customFormat="false" ht="26.25" hidden="false" customHeight="false" outlineLevel="0" collapsed="false">
      <c r="A63" s="8" t="s">
        <v>60</v>
      </c>
      <c r="B63" s="9" t="n">
        <v>0</v>
      </c>
      <c r="C63" s="9" t="n">
        <f aca="false">B63/12</f>
        <v>0</v>
      </c>
      <c r="D63" s="11" t="s">
        <v>113</v>
      </c>
      <c r="E63" s="9" t="n">
        <f aca="false">IF(D63="NIE",C63*1,C63-G63)</f>
        <v>0</v>
      </c>
      <c r="F63" s="9" t="n">
        <v>0</v>
      </c>
      <c r="G63" s="9" t="n">
        <f aca="false">F63/12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customFormat="false" ht="26.25" hidden="false" customHeight="false" outlineLevel="0" collapsed="false">
      <c r="A64" s="8" t="s">
        <v>61</v>
      </c>
      <c r="B64" s="9" t="n">
        <v>0</v>
      </c>
      <c r="C64" s="9" t="n">
        <f aca="false">B64/12</f>
        <v>0</v>
      </c>
      <c r="D64" s="11" t="s">
        <v>113</v>
      </c>
      <c r="E64" s="9" t="n">
        <f aca="false">IF(D64="NIE",C64*1,C64-G64)</f>
        <v>0</v>
      </c>
      <c r="F64" s="9" t="n">
        <v>0</v>
      </c>
      <c r="G64" s="9" t="n">
        <f aca="false">F64/12</f>
        <v>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customFormat="false" ht="26.25" hidden="false" customHeight="false" outlineLevel="0" collapsed="false">
      <c r="A65" s="8" t="s">
        <v>62</v>
      </c>
      <c r="B65" s="9" t="n">
        <v>0</v>
      </c>
      <c r="C65" s="9" t="n">
        <f aca="false">B65/12</f>
        <v>0</v>
      </c>
      <c r="D65" s="11" t="s">
        <v>113</v>
      </c>
      <c r="E65" s="9" t="n">
        <f aca="false">IF(D65="NIE",C65*1,C65-G65)</f>
        <v>0</v>
      </c>
      <c r="F65" s="9" t="n">
        <v>0</v>
      </c>
      <c r="G65" s="9" t="n">
        <f aca="false">F65/12</f>
        <v>0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customFormat="false" ht="26.25" hidden="false" customHeight="false" outlineLevel="0" collapsed="false">
      <c r="A66" s="8" t="s">
        <v>63</v>
      </c>
      <c r="B66" s="9" t="n">
        <v>0</v>
      </c>
      <c r="C66" s="9" t="n">
        <f aca="false">B66/12</f>
        <v>0</v>
      </c>
      <c r="D66" s="11" t="s">
        <v>113</v>
      </c>
      <c r="E66" s="9" t="n">
        <f aca="false">IF(D66="NIE",C66*1,C66-G66)</f>
        <v>0</v>
      </c>
      <c r="F66" s="9" t="n">
        <v>0</v>
      </c>
      <c r="G66" s="9" t="n">
        <f aca="false">F66/12</f>
        <v>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customFormat="false" ht="26.25" hidden="false" customHeight="false" outlineLevel="0" collapsed="false">
      <c r="A67" s="8" t="s">
        <v>16</v>
      </c>
      <c r="B67" s="9" t="n">
        <v>0</v>
      </c>
      <c r="C67" s="9" t="n">
        <f aca="false">B67/12</f>
        <v>0</v>
      </c>
      <c r="D67" s="11" t="s">
        <v>113</v>
      </c>
      <c r="E67" s="9" t="n">
        <f aca="false">IF(D67="NIE",C67*1,C67-G67)</f>
        <v>0</v>
      </c>
      <c r="F67" s="9" t="n">
        <v>0</v>
      </c>
      <c r="G67" s="9" t="n">
        <f aca="false">F67/12</f>
        <v>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s="7" customFormat="true" ht="40.5" hidden="false" customHeight="false" outlineLevel="0" collapsed="false">
      <c r="A68" s="5" t="s">
        <v>64</v>
      </c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</row>
    <row r="69" customFormat="false" ht="26.25" hidden="false" customHeight="false" outlineLevel="0" collapsed="false">
      <c r="A69" s="8" t="s">
        <v>47</v>
      </c>
      <c r="B69" s="9" t="n">
        <v>200</v>
      </c>
      <c r="C69" s="9" t="n">
        <f aca="false">B69/12</f>
        <v>16.6666666666667</v>
      </c>
      <c r="D69" s="11" t="s">
        <v>114</v>
      </c>
      <c r="E69" s="9" t="n">
        <f aca="false">IF(D69="NIE",C69*1,C69-G69)</f>
        <v>4.16666666666667</v>
      </c>
      <c r="F69" s="9" t="n">
        <v>150</v>
      </c>
      <c r="G69" s="9" t="n">
        <f aca="false">F69/12</f>
        <v>12.5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customFormat="false" ht="26.25" hidden="false" customHeight="false" outlineLevel="0" collapsed="false">
      <c r="A70" s="8" t="s">
        <v>65</v>
      </c>
      <c r="B70" s="9" t="n">
        <v>0</v>
      </c>
      <c r="C70" s="9" t="n">
        <f aca="false">B70/12</f>
        <v>0</v>
      </c>
      <c r="D70" s="11" t="s">
        <v>113</v>
      </c>
      <c r="E70" s="9" t="n">
        <f aca="false">IF(D70="NIE",C70*1,C70-G70)</f>
        <v>0</v>
      </c>
      <c r="F70" s="9" t="n">
        <v>0</v>
      </c>
      <c r="G70" s="9" t="n">
        <f aca="false">F70/12</f>
        <v>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customFormat="false" ht="26.25" hidden="false" customHeight="false" outlineLevel="0" collapsed="false">
      <c r="A71" s="8" t="s">
        <v>66</v>
      </c>
      <c r="B71" s="9" t="n">
        <v>0</v>
      </c>
      <c r="C71" s="9" t="n">
        <f aca="false">B71/12</f>
        <v>0</v>
      </c>
      <c r="D71" s="11" t="s">
        <v>113</v>
      </c>
      <c r="E71" s="9" t="n">
        <f aca="false">IF(D71="NIE",C71*1,C71-G71)</f>
        <v>0</v>
      </c>
      <c r="F71" s="9" t="n">
        <v>0</v>
      </c>
      <c r="G71" s="9" t="n">
        <f aca="false">F71/12</f>
        <v>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customFormat="false" ht="26.25" hidden="false" customHeight="false" outlineLevel="0" collapsed="false">
      <c r="A72" s="8" t="s">
        <v>67</v>
      </c>
      <c r="B72" s="9" t="n">
        <v>1200</v>
      </c>
      <c r="C72" s="9" t="n">
        <f aca="false">B72/12</f>
        <v>100</v>
      </c>
      <c r="D72" s="11" t="s">
        <v>113</v>
      </c>
      <c r="E72" s="9" t="n">
        <f aca="false">IF(D72="NIE",C72*1,C72-G72)</f>
        <v>100</v>
      </c>
      <c r="F72" s="9" t="n">
        <v>0</v>
      </c>
      <c r="G72" s="9" t="n">
        <f aca="false">F72/12</f>
        <v>0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customFormat="false" ht="26.25" hidden="false" customHeight="false" outlineLevel="0" collapsed="false">
      <c r="A73" s="8" t="s">
        <v>68</v>
      </c>
      <c r="B73" s="9" t="n">
        <v>500</v>
      </c>
      <c r="C73" s="9" t="n">
        <f aca="false">B73/12</f>
        <v>41.6666666666667</v>
      </c>
      <c r="D73" s="11" t="s">
        <v>113</v>
      </c>
      <c r="E73" s="9" t="n">
        <f aca="false">IF(D73="NIE",C73*1,C73-G73)</f>
        <v>41.6666666666667</v>
      </c>
      <c r="F73" s="9" t="n">
        <v>0</v>
      </c>
      <c r="G73" s="9" t="n">
        <f aca="false">F73/12</f>
        <v>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customFormat="false" ht="26.25" hidden="false" customHeight="false" outlineLevel="0" collapsed="false">
      <c r="A74" s="8" t="s">
        <v>16</v>
      </c>
      <c r="B74" s="9" t="n">
        <v>6000</v>
      </c>
      <c r="C74" s="9" t="n">
        <f aca="false">B74/12</f>
        <v>500</v>
      </c>
      <c r="D74" s="11" t="s">
        <v>114</v>
      </c>
      <c r="E74" s="9" t="n">
        <f aca="false">IF(D74="NIE",C74*1,C74-G74)</f>
        <v>416.666666666667</v>
      </c>
      <c r="F74" s="9" t="n">
        <v>1000</v>
      </c>
      <c r="G74" s="9" t="n">
        <f aca="false">F74/12</f>
        <v>83.3333333333333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s="7" customFormat="true" ht="40.5" hidden="false" customHeight="false" outlineLevel="0" collapsed="false">
      <c r="A75" s="5" t="s">
        <v>69</v>
      </c>
      <c r="B75" s="6" t="s">
        <v>2</v>
      </c>
      <c r="C75" s="6" t="s">
        <v>3</v>
      </c>
      <c r="D75" s="6" t="s">
        <v>4</v>
      </c>
      <c r="E75" s="6" t="s">
        <v>5</v>
      </c>
      <c r="F75" s="6" t="s">
        <v>6</v>
      </c>
      <c r="G75" s="6" t="s">
        <v>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</row>
    <row r="76" s="18" customFormat="true" ht="26.25" hidden="false" customHeight="false" outlineLevel="0" collapsed="false">
      <c r="A76" s="14" t="s">
        <v>70</v>
      </c>
      <c r="B76" s="15"/>
      <c r="C76" s="16"/>
      <c r="D76" s="15"/>
      <c r="E76" s="17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</row>
    <row r="77" customFormat="false" ht="26.25" hidden="false" customHeight="false" outlineLevel="0" collapsed="false">
      <c r="A77" s="8" t="s">
        <v>71</v>
      </c>
      <c r="B77" s="9" t="n">
        <v>510</v>
      </c>
      <c r="C77" s="9" t="n">
        <f aca="false">B77/12</f>
        <v>42.5</v>
      </c>
      <c r="D77" s="11" t="s">
        <v>113</v>
      </c>
      <c r="E77" s="9" t="n">
        <f aca="false">IF(D77="NIE",C77*1,C77-G77)</f>
        <v>42.5</v>
      </c>
      <c r="F77" s="9" t="n">
        <v>0</v>
      </c>
      <c r="G77" s="9" t="n">
        <f aca="false">F77/12</f>
        <v>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customFormat="false" ht="26.25" hidden="false" customHeight="false" outlineLevel="0" collapsed="false">
      <c r="A78" s="8" t="s">
        <v>72</v>
      </c>
      <c r="B78" s="9" t="n">
        <v>420</v>
      </c>
      <c r="C78" s="9" t="n">
        <f aca="false">B78/12</f>
        <v>35</v>
      </c>
      <c r="D78" s="11" t="s">
        <v>113</v>
      </c>
      <c r="E78" s="9" t="n">
        <f aca="false">IF(D78="NIE",C78*1,C78-G78)</f>
        <v>35</v>
      </c>
      <c r="F78" s="9" t="n">
        <v>0</v>
      </c>
      <c r="G78" s="9" t="n">
        <f aca="false">F78/12</f>
        <v>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customFormat="false" ht="26.25" hidden="false" customHeight="false" outlineLevel="0" collapsed="false">
      <c r="A79" s="8" t="s">
        <v>73</v>
      </c>
      <c r="B79" s="9" t="n">
        <v>600</v>
      </c>
      <c r="C79" s="9" t="n">
        <f aca="false">B79/12</f>
        <v>50</v>
      </c>
      <c r="D79" s="11" t="s">
        <v>114</v>
      </c>
      <c r="E79" s="9" t="n">
        <f aca="false">IF(D79="NIE",C79*1,C79-G79)</f>
        <v>0</v>
      </c>
      <c r="F79" s="9" t="n">
        <v>600</v>
      </c>
      <c r="G79" s="9" t="n">
        <f aca="false">F79/12</f>
        <v>50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customFormat="false" ht="26.25" hidden="false" customHeight="false" outlineLevel="0" collapsed="false">
      <c r="A80" s="8" t="s">
        <v>74</v>
      </c>
      <c r="B80" s="9" t="n">
        <v>0</v>
      </c>
      <c r="C80" s="9" t="n">
        <f aca="false">B80/12</f>
        <v>0</v>
      </c>
      <c r="D80" s="11" t="s">
        <v>113</v>
      </c>
      <c r="E80" s="9" t="n">
        <f aca="false">IF(D80="NIE",C80*1,C80-G80)</f>
        <v>0</v>
      </c>
      <c r="F80" s="9" t="n">
        <v>0</v>
      </c>
      <c r="G80" s="9" t="n">
        <f aca="false">F80/12</f>
        <v>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customFormat="false" ht="26.25" hidden="false" customHeight="false" outlineLevel="0" collapsed="false">
      <c r="A81" s="8" t="s">
        <v>75</v>
      </c>
      <c r="B81" s="9" t="n">
        <v>0</v>
      </c>
      <c r="C81" s="9" t="n">
        <f aca="false">B81/12</f>
        <v>0</v>
      </c>
      <c r="D81" s="11" t="s">
        <v>113</v>
      </c>
      <c r="E81" s="9" t="n">
        <f aca="false">IF(D81="NIE",C81*1,C81-G81)</f>
        <v>0</v>
      </c>
      <c r="F81" s="9" t="n">
        <v>0</v>
      </c>
      <c r="G81" s="9" t="n">
        <f aca="false">F81/12</f>
        <v>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customFormat="false" ht="26.25" hidden="false" customHeight="false" outlineLevel="0" collapsed="false">
      <c r="A82" s="8" t="s">
        <v>76</v>
      </c>
      <c r="B82" s="9" t="n">
        <v>0</v>
      </c>
      <c r="C82" s="9" t="n">
        <f aca="false">B82/12</f>
        <v>0</v>
      </c>
      <c r="D82" s="11" t="s">
        <v>113</v>
      </c>
      <c r="E82" s="9" t="n">
        <f aca="false">IF(D82="NIE",C82*1,C82-G82)</f>
        <v>0</v>
      </c>
      <c r="F82" s="9" t="n">
        <v>0</v>
      </c>
      <c r="G82" s="9" t="n">
        <f aca="false">F82/12</f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customFormat="false" ht="26.25" hidden="false" customHeight="false" outlineLevel="0" collapsed="false">
      <c r="A83" s="8" t="s">
        <v>16</v>
      </c>
      <c r="B83" s="9" t="n">
        <v>0</v>
      </c>
      <c r="C83" s="9" t="n">
        <f aca="false">B83/12</f>
        <v>0</v>
      </c>
      <c r="D83" s="11" t="s">
        <v>113</v>
      </c>
      <c r="E83" s="9" t="n">
        <f aca="false">IF(D83="NIE",C83*1,C83-G83)</f>
        <v>0</v>
      </c>
      <c r="F83" s="9" t="n">
        <v>0</v>
      </c>
      <c r="G83" s="9" t="n">
        <f aca="false">F83/12</f>
        <v>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s="18" customFormat="true" ht="26.25" hidden="false" customHeight="false" outlineLevel="0" collapsed="false">
      <c r="A84" s="14" t="s">
        <v>77</v>
      </c>
      <c r="B84" s="15"/>
      <c r="C84" s="16"/>
      <c r="D84" s="15"/>
      <c r="E84" s="17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</row>
    <row r="85" customFormat="false" ht="26.25" hidden="false" customHeight="false" outlineLevel="0" collapsed="false">
      <c r="A85" s="8" t="s">
        <v>78</v>
      </c>
      <c r="B85" s="9" t="n">
        <v>0</v>
      </c>
      <c r="C85" s="9" t="n">
        <f aca="false">B85/12</f>
        <v>0</v>
      </c>
      <c r="D85" s="11" t="s">
        <v>113</v>
      </c>
      <c r="E85" s="9" t="n">
        <f aca="false">IF(D85="NIE",C85*1,C85-G85)</f>
        <v>0</v>
      </c>
      <c r="F85" s="9" t="n">
        <v>0</v>
      </c>
      <c r="G85" s="9" t="n">
        <f aca="false">F85/12</f>
        <v>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customFormat="false" ht="26.25" hidden="false" customHeight="false" outlineLevel="0" collapsed="false">
      <c r="A86" s="8" t="s">
        <v>79</v>
      </c>
      <c r="B86" s="9" t="n">
        <v>0</v>
      </c>
      <c r="C86" s="9" t="n">
        <f aca="false">B86/12</f>
        <v>0</v>
      </c>
      <c r="D86" s="11" t="s">
        <v>113</v>
      </c>
      <c r="E86" s="9" t="n">
        <f aca="false">IF(D86="NIE",C86*1,C86-G86)</f>
        <v>0</v>
      </c>
      <c r="F86" s="9" t="n">
        <v>0</v>
      </c>
      <c r="G86" s="9" t="n">
        <f aca="false">F86/12</f>
        <v>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customFormat="false" ht="26.25" hidden="false" customHeight="false" outlineLevel="0" collapsed="false">
      <c r="A87" s="8" t="s">
        <v>80</v>
      </c>
      <c r="B87" s="9" t="n">
        <v>0</v>
      </c>
      <c r="C87" s="9" t="n">
        <f aca="false">B87/12</f>
        <v>0</v>
      </c>
      <c r="D87" s="11" t="s">
        <v>113</v>
      </c>
      <c r="E87" s="9" t="n">
        <f aca="false">IF(D87="NIE",C87*1,C87-G87)</f>
        <v>0</v>
      </c>
      <c r="F87" s="9" t="n">
        <v>0</v>
      </c>
      <c r="G87" s="9" t="n">
        <f aca="false">F87/12</f>
        <v>0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customFormat="false" ht="26.25" hidden="false" customHeight="false" outlineLevel="0" collapsed="false">
      <c r="A88" s="8" t="s">
        <v>16</v>
      </c>
      <c r="B88" s="9" t="n">
        <v>0</v>
      </c>
      <c r="C88" s="9" t="n">
        <f aca="false">B88/12</f>
        <v>0</v>
      </c>
      <c r="D88" s="11" t="s">
        <v>113</v>
      </c>
      <c r="E88" s="9" t="n">
        <f aca="false">IF(D88="NIE",C88*1,C88-G88)</f>
        <v>0</v>
      </c>
      <c r="F88" s="9" t="n">
        <v>0</v>
      </c>
      <c r="G88" s="9" t="n">
        <f aca="false">F88/12</f>
        <v>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s="18" customFormat="true" ht="26.25" hidden="false" customHeight="false" outlineLevel="0" collapsed="false">
      <c r="A89" s="14" t="s">
        <v>81</v>
      </c>
      <c r="B89" s="15"/>
      <c r="C89" s="16"/>
      <c r="D89" s="15"/>
      <c r="E89" s="17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</row>
    <row r="90" customFormat="false" ht="26.25" hidden="false" customHeight="false" outlineLevel="0" collapsed="false">
      <c r="A90" s="8" t="s">
        <v>82</v>
      </c>
      <c r="B90" s="9" t="n">
        <v>0</v>
      </c>
      <c r="C90" s="9" t="n">
        <f aca="false">B90/12</f>
        <v>0</v>
      </c>
      <c r="D90" s="11" t="s">
        <v>113</v>
      </c>
      <c r="E90" s="9" t="n">
        <f aca="false">IF(D90="NIE",C90*1,C90-G90)</f>
        <v>0</v>
      </c>
      <c r="F90" s="9" t="n">
        <v>0</v>
      </c>
      <c r="G90" s="9" t="n">
        <f aca="false">F90/12</f>
        <v>0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customFormat="false" ht="26.25" hidden="false" customHeight="false" outlineLevel="0" collapsed="false">
      <c r="A91" s="8" t="s">
        <v>83</v>
      </c>
      <c r="B91" s="9" t="n">
        <v>960</v>
      </c>
      <c r="C91" s="9" t="n">
        <f aca="false">B91/12</f>
        <v>80</v>
      </c>
      <c r="D91" s="11" t="s">
        <v>114</v>
      </c>
      <c r="E91" s="9" t="n">
        <f aca="false">IF(D91="NIE",C91*1,C91-G91)</f>
        <v>60</v>
      </c>
      <c r="F91" s="9" t="n">
        <v>240</v>
      </c>
      <c r="G91" s="9" t="n">
        <f aca="false">F91/12</f>
        <v>20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customFormat="false" ht="26.25" hidden="false" customHeight="false" outlineLevel="0" collapsed="false">
      <c r="A92" s="8" t="s">
        <v>84</v>
      </c>
      <c r="B92" s="9" t="n">
        <v>840</v>
      </c>
      <c r="C92" s="9" t="n">
        <f aca="false">B92/12</f>
        <v>70</v>
      </c>
      <c r="D92" s="11" t="s">
        <v>113</v>
      </c>
      <c r="E92" s="9" t="n">
        <f aca="false">IF(D92="NIE",C92*1,C92-G92)</f>
        <v>70</v>
      </c>
      <c r="F92" s="9" t="n">
        <v>0</v>
      </c>
      <c r="G92" s="9" t="n">
        <f aca="false">F92/12</f>
        <v>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customFormat="false" ht="26.25" hidden="false" customHeight="false" outlineLevel="0" collapsed="false">
      <c r="A93" s="8" t="s">
        <v>85</v>
      </c>
      <c r="B93" s="9" t="n">
        <v>156</v>
      </c>
      <c r="C93" s="9" t="n">
        <f aca="false">B93/12</f>
        <v>13</v>
      </c>
      <c r="D93" s="11" t="s">
        <v>114</v>
      </c>
      <c r="E93" s="9" t="n">
        <f aca="false">IF(D93="NIE",C93*1,C93-G93)</f>
        <v>0</v>
      </c>
      <c r="F93" s="9" t="n">
        <v>156</v>
      </c>
      <c r="G93" s="9" t="n">
        <f aca="false">F93/12</f>
        <v>13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customFormat="false" ht="26.25" hidden="false" customHeight="false" outlineLevel="0" collapsed="false">
      <c r="A94" s="8" t="s">
        <v>86</v>
      </c>
      <c r="B94" s="9" t="n">
        <v>360</v>
      </c>
      <c r="C94" s="9" t="n">
        <f aca="false">B94/12</f>
        <v>30</v>
      </c>
      <c r="D94" s="11" t="s">
        <v>114</v>
      </c>
      <c r="E94" s="9" t="n">
        <f aca="false">IF(D94="NIE",C94*1,C94-G94)</f>
        <v>0</v>
      </c>
      <c r="F94" s="9" t="n">
        <v>360</v>
      </c>
      <c r="G94" s="9" t="n">
        <f aca="false">F94/12</f>
        <v>30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customFormat="false" ht="26.25" hidden="false" customHeight="false" outlineLevel="0" collapsed="false">
      <c r="A95" s="8" t="s">
        <v>87</v>
      </c>
      <c r="B95" s="9" t="n">
        <v>0</v>
      </c>
      <c r="C95" s="9" t="n">
        <f aca="false">B95/12</f>
        <v>0</v>
      </c>
      <c r="D95" s="11" t="s">
        <v>113</v>
      </c>
      <c r="E95" s="9" t="n">
        <f aca="false">IF(D95="NIE",C95*1,C95-G95)</f>
        <v>0</v>
      </c>
      <c r="F95" s="9" t="n">
        <v>0</v>
      </c>
      <c r="G95" s="9" t="n">
        <f aca="false">F95/12</f>
        <v>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customFormat="false" ht="26.25" hidden="false" customHeight="false" outlineLevel="0" collapsed="false">
      <c r="A96" s="8" t="s">
        <v>16</v>
      </c>
      <c r="B96" s="9" t="n">
        <v>0</v>
      </c>
      <c r="C96" s="9" t="n">
        <f aca="false">B96/12</f>
        <v>0</v>
      </c>
      <c r="D96" s="11" t="s">
        <v>113</v>
      </c>
      <c r="E96" s="9" t="n">
        <f aca="false">IF(D96="NIE",C96*1,C96-G96)</f>
        <v>0</v>
      </c>
      <c r="F96" s="9" t="n">
        <v>0</v>
      </c>
      <c r="G96" s="9" t="n">
        <f aca="false">F96/12</f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s="7" customFormat="true" ht="40.5" hidden="false" customHeight="false" outlineLevel="0" collapsed="false">
      <c r="A97" s="5" t="s">
        <v>88</v>
      </c>
      <c r="B97" s="6" t="s">
        <v>2</v>
      </c>
      <c r="C97" s="6" t="s">
        <v>3</v>
      </c>
      <c r="D97" s="6" t="s">
        <v>4</v>
      </c>
      <c r="E97" s="6" t="s">
        <v>5</v>
      </c>
      <c r="F97" s="6" t="s">
        <v>6</v>
      </c>
      <c r="G97" s="6" t="s">
        <v>7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</row>
    <row r="98" customFormat="false" ht="26.25" hidden="false" customHeight="false" outlineLevel="0" collapsed="false">
      <c r="A98" s="8" t="s">
        <v>89</v>
      </c>
      <c r="B98" s="9" t="n">
        <v>0</v>
      </c>
      <c r="C98" s="9" t="n">
        <f aca="false">B98/12</f>
        <v>0</v>
      </c>
      <c r="D98" s="11" t="s">
        <v>113</v>
      </c>
      <c r="E98" s="9" t="n">
        <f aca="false">IF(D98="NIE",C98*1,C98-G98)</f>
        <v>0</v>
      </c>
      <c r="F98" s="9" t="n">
        <v>0</v>
      </c>
      <c r="G98" s="9" t="n">
        <f aca="false">F98/12</f>
        <v>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customFormat="false" ht="26.25" hidden="false" customHeight="false" outlineLevel="0" collapsed="false">
      <c r="A99" s="8" t="s">
        <v>90</v>
      </c>
      <c r="B99" s="9" t="n">
        <v>350</v>
      </c>
      <c r="C99" s="9" t="n">
        <f aca="false">B99/12</f>
        <v>29.1666666666667</v>
      </c>
      <c r="D99" s="11" t="s">
        <v>113</v>
      </c>
      <c r="E99" s="9" t="n">
        <f aca="false">IF(D99="NIE",C99*1,C99-G99)</f>
        <v>29.1666666666667</v>
      </c>
      <c r="F99" s="9" t="n">
        <v>0</v>
      </c>
      <c r="G99" s="9" t="n">
        <f aca="false">F99/12</f>
        <v>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customFormat="false" ht="26.25" hidden="false" customHeight="false" outlineLevel="0" collapsed="false">
      <c r="A100" s="8" t="s">
        <v>16</v>
      </c>
      <c r="B100" s="9" t="n">
        <v>0</v>
      </c>
      <c r="C100" s="9" t="n">
        <f aca="false">B100/12</f>
        <v>0</v>
      </c>
      <c r="D100" s="11" t="s">
        <v>113</v>
      </c>
      <c r="E100" s="9" t="n">
        <f aca="false">IF(D100="NIE",C100*1,C100-G100)</f>
        <v>0</v>
      </c>
      <c r="F100" s="9" t="n">
        <v>0</v>
      </c>
      <c r="G100" s="9" t="n">
        <f aca="false">F100/12</f>
        <v>0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s="7" customFormat="true" ht="40.5" hidden="false" customHeight="false" outlineLevel="0" collapsed="false">
      <c r="A101" s="5" t="s">
        <v>80</v>
      </c>
      <c r="B101" s="6" t="s">
        <v>2</v>
      </c>
      <c r="C101" s="6" t="s">
        <v>3</v>
      </c>
      <c r="D101" s="6" t="s">
        <v>4</v>
      </c>
      <c r="E101" s="6" t="s">
        <v>5</v>
      </c>
      <c r="F101" s="6" t="s">
        <v>6</v>
      </c>
      <c r="G101" s="6" t="s">
        <v>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</row>
    <row r="102" customFormat="false" ht="26.25" hidden="false" customHeight="false" outlineLevel="0" collapsed="false">
      <c r="A102" s="8" t="s">
        <v>91</v>
      </c>
      <c r="B102" s="9" t="n">
        <v>100</v>
      </c>
      <c r="C102" s="9" t="n">
        <f aca="false">B102/12</f>
        <v>8.33333333333333</v>
      </c>
      <c r="D102" s="11" t="s">
        <v>114</v>
      </c>
      <c r="E102" s="9" t="n">
        <f aca="false">IF(D102="NIE",C102*1,C102-G102)</f>
        <v>6.66666666666667</v>
      </c>
      <c r="F102" s="9" t="n">
        <v>20</v>
      </c>
      <c r="G102" s="9" t="n">
        <f aca="false">F102/12</f>
        <v>1.66666666666667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customFormat="false" ht="26.25" hidden="false" customHeight="false" outlineLevel="0" collapsed="false">
      <c r="A103" s="8" t="s">
        <v>92</v>
      </c>
      <c r="B103" s="9" t="n">
        <v>200</v>
      </c>
      <c r="C103" s="9" t="n">
        <f aca="false">B103/12</f>
        <v>16.6666666666667</v>
      </c>
      <c r="D103" s="11" t="s">
        <v>114</v>
      </c>
      <c r="E103" s="9" t="n">
        <f aca="false">IF(D103="NIE",C103*1,C103-G103)</f>
        <v>0</v>
      </c>
      <c r="F103" s="9" t="n">
        <v>200</v>
      </c>
      <c r="G103" s="9" t="n">
        <f aca="false">F103/12</f>
        <v>16.6666666666667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customFormat="false" ht="26.25" hidden="false" customHeight="false" outlineLevel="0" collapsed="false">
      <c r="A104" s="8" t="s">
        <v>93</v>
      </c>
      <c r="B104" s="9" t="n">
        <v>400</v>
      </c>
      <c r="C104" s="9" t="n">
        <f aca="false">B104/12</f>
        <v>33.3333333333333</v>
      </c>
      <c r="D104" s="11" t="s">
        <v>114</v>
      </c>
      <c r="E104" s="9" t="n">
        <f aca="false">IF(D104="NIE",C104*1,C104-G104)</f>
        <v>23.0833333333333</v>
      </c>
      <c r="F104" s="9" t="n">
        <v>123</v>
      </c>
      <c r="G104" s="9" t="n">
        <f aca="false">F104/12</f>
        <v>10.25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customFormat="false" ht="26.25" hidden="false" customHeight="false" outlineLevel="0" collapsed="false">
      <c r="A105" s="8" t="s">
        <v>94</v>
      </c>
      <c r="B105" s="9" t="n">
        <v>350</v>
      </c>
      <c r="C105" s="9" t="n">
        <f aca="false">B105/12</f>
        <v>29.1666666666667</v>
      </c>
      <c r="D105" s="11" t="s">
        <v>114</v>
      </c>
      <c r="E105" s="9" t="n">
        <f aca="false">IF(D105="NIE",C105*1,C105-G105)</f>
        <v>16.1666666666667</v>
      </c>
      <c r="F105" s="9" t="n">
        <v>156</v>
      </c>
      <c r="G105" s="9" t="n">
        <f aca="false">F105/12</f>
        <v>13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customFormat="false" ht="26.25" hidden="false" customHeight="false" outlineLevel="0" collapsed="false">
      <c r="A106" s="8" t="s">
        <v>95</v>
      </c>
      <c r="B106" s="9" t="n">
        <v>200</v>
      </c>
      <c r="C106" s="9" t="n">
        <f aca="false">B106/12</f>
        <v>16.6666666666667</v>
      </c>
      <c r="D106" s="11" t="s">
        <v>113</v>
      </c>
      <c r="E106" s="9" t="n">
        <f aca="false">IF(D106="NIE",C106*1,C106-G106)</f>
        <v>16.6666666666667</v>
      </c>
      <c r="F106" s="9" t="n">
        <v>0</v>
      </c>
      <c r="G106" s="9" t="n">
        <f aca="false">F106/12</f>
        <v>0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customFormat="false" ht="26.25" hidden="false" customHeight="false" outlineLevel="0" collapsed="false">
      <c r="A107" s="8" t="s">
        <v>96</v>
      </c>
      <c r="B107" s="9" t="n">
        <v>1500</v>
      </c>
      <c r="C107" s="9" t="n">
        <f aca="false">B107/12</f>
        <v>125</v>
      </c>
      <c r="D107" s="11" t="s">
        <v>114</v>
      </c>
      <c r="E107" s="9" t="n">
        <f aca="false">IF(D107="NIE",C107*1,C107-G107)</f>
        <v>0</v>
      </c>
      <c r="F107" s="9" t="n">
        <v>1500</v>
      </c>
      <c r="G107" s="9" t="n">
        <f aca="false">F107/12</f>
        <v>125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customFormat="false" ht="26.25" hidden="false" customHeight="false" outlineLevel="0" collapsed="false">
      <c r="A108" s="8" t="s">
        <v>97</v>
      </c>
      <c r="B108" s="9" t="n">
        <v>300</v>
      </c>
      <c r="C108" s="9" t="n">
        <f aca="false">B108/12</f>
        <v>25</v>
      </c>
      <c r="D108" s="11" t="s">
        <v>114</v>
      </c>
      <c r="E108" s="9" t="n">
        <f aca="false">IF(D108="NIE",C108*1,C108-G108)</f>
        <v>16.6666666666667</v>
      </c>
      <c r="F108" s="9" t="n">
        <v>100</v>
      </c>
      <c r="G108" s="9" t="n">
        <f aca="false">F108/12</f>
        <v>8.33333333333333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customFormat="false" ht="26.25" hidden="false" customHeight="false" outlineLevel="0" collapsed="false">
      <c r="A109" s="8" t="s">
        <v>16</v>
      </c>
      <c r="B109" s="9" t="n">
        <v>0</v>
      </c>
      <c r="C109" s="9" t="n">
        <f aca="false">B109/12</f>
        <v>0</v>
      </c>
      <c r="D109" s="11" t="s">
        <v>113</v>
      </c>
      <c r="E109" s="9" t="n">
        <f aca="false">IF(D109="NIE",C109*1,C109-G109)</f>
        <v>0</v>
      </c>
      <c r="F109" s="9" t="n">
        <v>0</v>
      </c>
      <c r="G109" s="9" t="n">
        <f aca="false">F109/12</f>
        <v>0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s="4" customFormat="true" ht="40.5" hidden="false" customHeight="false" outlineLevel="0" collapsed="false">
      <c r="A110" s="3" t="s">
        <v>98</v>
      </c>
      <c r="B110" s="19" t="s">
        <v>99</v>
      </c>
      <c r="C110" s="19" t="s">
        <v>100</v>
      </c>
      <c r="D110" s="19"/>
      <c r="E110" s="19" t="s">
        <v>101</v>
      </c>
      <c r="F110" s="19" t="s">
        <v>102</v>
      </c>
      <c r="G110" s="19" t="s">
        <v>103</v>
      </c>
      <c r="H110" s="19" t="s">
        <v>104</v>
      </c>
      <c r="I110" s="19" t="s">
        <v>105</v>
      </c>
      <c r="J110" s="19" t="s">
        <v>106</v>
      </c>
      <c r="K110" s="19" t="s">
        <v>107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</row>
    <row r="111" customFormat="false" ht="30" hidden="false" customHeight="false" outlineLevel="0" collapsed="false">
      <c r="B111" s="20" t="n">
        <f aca="false">SUM(B3:B11)+SUM(B13:B17)+SUM(B19:B23)+SUM(B25:B28)+SUM(B30:B34)+SUM(B36:B43)+SUM(B45:B48)+SUM(B50:B58)+SUM(B60:B67)+SUM(B69:B74)+SUM(B77:B83)+SUM(B85:B88)+SUM(B90:B96)+SUM(B98:B100)+SUM(B102:B109)</f>
        <v>67738.8</v>
      </c>
      <c r="C111" s="20" t="n">
        <f aca="false">SUM(C3:C11)+SUM(C13:C17)+SUM(C19:C23)+SUM(C25:C28)+SUM(C30:C34)+SUM(C36:C43)+SUM(C45:C48)+SUM(C50:C58)+SUM(C60:C67)+SUM(C69:C74)+SUM(C77:C83)+SUM(C85:C88)+SUM(C90:C96)+SUM(C98:C100)+SUM(C102:C109)</f>
        <v>5644.9</v>
      </c>
      <c r="D111" s="20"/>
      <c r="E111" s="20" t="n">
        <f aca="false">SUM(E3:E11)+SUM(E13:E17)+SUM(E19:E23)+SUM(E25:E28)+SUM(E30:E34)+SUM(E36:E43)+SUM(E45:E48)+SUM(E50:E58)+SUM(E60:E67)+SUM(E69:E74)+SUM(E77:E83)+SUM(E85:E88)+SUM(E90:E96)+SUM(E98:E100)+SUM(E102:E109)</f>
        <v>4511.15</v>
      </c>
      <c r="F111" s="20" t="n">
        <f aca="false">SUM(F3:F11)+SUM(F13:F17)+SUM(F19:F23)+SUM(F25:F28)+SUM(F30:F34)+SUM(F36:F43)+SUM(F45:F48)+SUM(F50:F58)+SUM(F60:F67)+SUM(F69:F74)+SUM(F77:F83)+SUM(F85:F88)+SUM(F90:F96)+SUM(F98:F100)+SUM(F102:F109)</f>
        <v>13605</v>
      </c>
      <c r="G111" s="20" t="n">
        <f aca="false">SUM(G3:G11)+SUM(G13:G17)+SUM(G19:G23)+SUM(G25:G28)+SUM(G30:G34)+SUM(G36:G43)+SUM(G45:G48)+SUM(G50:G58)+SUM(G60:G67)+SUM(G69:G74)+SUM(G77:G83)+SUM(G85:G88)+SUM(G90:G96)+SUM(G98:G100)+SUM(G102:G109)</f>
        <v>1133.75</v>
      </c>
      <c r="H111" s="20" t="n">
        <f aca="false">C111*0.1</f>
        <v>564.49</v>
      </c>
      <c r="I111" s="20" t="n">
        <f aca="false">C111+H111</f>
        <v>6209.39</v>
      </c>
      <c r="J111" s="20" t="n">
        <f aca="false">E111*0.1</f>
        <v>451.115</v>
      </c>
      <c r="K111" s="20" t="n">
        <f aca="false">E111+J111</f>
        <v>4962.265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customFormat="false" ht="26.25" hidden="false" customHeight="false" outlineLevel="0" collapsed="false"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customFormat="false" ht="26.25" hidden="false" customHeight="false" outlineLevel="0" collapsed="false"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customFormat="false" ht="26.25" hidden="false" customHeight="false" outlineLevel="0" collapsed="false"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customFormat="false" ht="26.25" hidden="false" customHeight="false" outlineLevel="0" collapsed="false"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customFormat="false" ht="41.25" hidden="false" customHeight="false" outlineLevel="0" collapsed="false">
      <c r="A116" s="21" t="s">
        <v>108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customFormat="false" ht="30" hidden="false" customHeight="false" outlineLevel="0" collapsed="false">
      <c r="A117" s="22" t="n">
        <v>6000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customFormat="false" ht="26.25" hidden="false" customHeight="false" outlineLevel="0" collapsed="false"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customFormat="false" ht="41.25" hidden="false" customHeight="false" outlineLevel="0" collapsed="false">
      <c r="A119" s="23" t="s">
        <v>109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customFormat="false" ht="26.25" hidden="false" customHeight="false" outlineLevel="0" collapsed="false">
      <c r="A120" s="24" t="str">
        <f aca="false">IF(I111&lt;A117, "TAK!","NIE")</f>
        <v>NIE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customFormat="false" ht="26.25" hidden="false" customHeight="false" outlineLevel="0" collapsed="false">
      <c r="A121" s="24"/>
      <c r="B121" s="3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customFormat="false" ht="41.25" hidden="false" customHeight="false" outlineLevel="0" collapsed="false">
      <c r="A122" s="25" t="str">
        <f aca="false">IF(A120="NIE","Czy minimalna suma wystarczy do płynności?"," ")</f>
        <v>Czy minimalna suma wystarczy do płynności?</v>
      </c>
      <c r="B122" s="2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customFormat="false" ht="27.75" hidden="false" customHeight="false" outlineLevel="0" collapsed="false">
      <c r="A123" s="27" t="str">
        <f aca="false">IF(A122="Czy minimalna suma wystarczy do płynności?", IF(K111&lt;A117, "TAK", "NIE, JEST PROBLEM"))</f>
        <v>TAK</v>
      </c>
      <c r="B123" s="2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customFormat="false" ht="26.25" hidden="false" customHeight="false" outlineLevel="0" collapsed="false"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customFormat="false" ht="38.6" hidden="false" customHeight="false" outlineLevel="0" collapsed="false">
      <c r="A125" s="21" t="s">
        <v>110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customFormat="false" ht="29.15" hidden="false" customHeight="false" outlineLevel="0" collapsed="false">
      <c r="A126" s="28" t="n">
        <f aca="false">IF(A117&gt;0,(A117-I111)/A117, " ")</f>
        <v>-0.0348983333333334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customFormat="false" ht="26.25" hidden="false" customHeight="false" outlineLevel="0" collapsed="false"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customFormat="false" ht="38.6" hidden="false" customHeight="false" outlineLevel="0" collapsed="false">
      <c r="A128" s="29" t="s">
        <v>111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customFormat="false" ht="29.15" hidden="false" customHeight="false" outlineLevel="0" collapsed="false">
      <c r="A129" s="28" t="n">
        <f aca="false">IF(A117&gt;0,(A117-K111)/A117, " ")</f>
        <v>0.172955833333333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customFormat="false" ht="26.25" hidden="false" customHeight="false" outlineLevel="0" collapsed="false"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customFormat="false" ht="26.25" hidden="false" customHeight="false" outlineLevel="0" collapsed="false"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customFormat="false" ht="26.25" hidden="false" customHeight="false" outlineLevel="0" collapsed="false"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customFormat="false" ht="26.25" hidden="false" customHeight="false" outlineLevel="0" collapsed="false"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customFormat="false" ht="26.25" hidden="false" customHeight="false" outlineLevel="0" collapsed="false"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customFormat="false" ht="26.25" hidden="false" customHeight="false" outlineLevel="0" collapsed="false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customFormat="false" ht="26.25" hidden="false" customHeight="false" outlineLevel="0" collapsed="false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customFormat="false" ht="26.25" hidden="false" customHeight="false" outlineLevel="0" collapsed="false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customFormat="false" ht="26.25" hidden="false" customHeight="false" outlineLevel="0" collapsed="false"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customFormat="false" ht="26.25" hidden="false" customHeight="false" outlineLevel="0" collapsed="false"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customFormat="false" ht="26.25" hidden="false" customHeight="false" outlineLevel="0" collapsed="false"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customFormat="false" ht="26.25" hidden="false" customHeight="false" outlineLevel="0" collapsed="false"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customFormat="false" ht="26.25" hidden="false" customHeight="false" outlineLevel="0" collapsed="false"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customFormat="false" ht="26.25" hidden="false" customHeight="false" outlineLevel="0" collapsed="false"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customFormat="false" ht="26.25" hidden="false" customHeight="false" outlineLevel="0" collapsed="false"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customFormat="false" ht="26.25" hidden="false" customHeight="false" outlineLevel="0" collapsed="false"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customFormat="false" ht="26.25" hidden="false" customHeight="false" outlineLevel="0" collapsed="false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customFormat="false" ht="26.25" hidden="false" customHeight="false" outlineLevel="0" collapsed="false"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customFormat="false" ht="26.25" hidden="false" customHeight="false" outlineLevel="0" collapsed="false"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customFormat="false" ht="26.25" hidden="false" customHeight="false" outlineLevel="0" collapsed="false"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customFormat="false" ht="26.25" hidden="false" customHeight="false" outlineLevel="0" collapsed="false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customFormat="false" ht="26.25" hidden="false" customHeight="false" outlineLevel="0" collapsed="false"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customFormat="false" ht="26.25" hidden="false" customHeight="false" outlineLevel="0" collapsed="false"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customFormat="false" ht="26.25" hidden="false" customHeight="false" outlineLevel="0" collapsed="false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customFormat="false" ht="26.25" hidden="false" customHeight="false" outlineLevel="0" collapsed="false"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customFormat="false" ht="26.25" hidden="false" customHeight="false" outlineLevel="0" collapsed="false"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customFormat="false" ht="26.25" hidden="false" customHeight="false" outlineLevel="0" collapsed="false"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customFormat="false" ht="26.25" hidden="false" customHeight="false" outlineLevel="0" collapsed="false"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158"/>
  <sheetViews>
    <sheetView showFormulas="false" showGridLines="true" showRowColHeaders="true" showZeros="true" rightToLeft="false" tabSelected="false" showOutlineSymbols="true" defaultGridColor="true" view="normal" topLeftCell="F100" colorId="64" zoomScale="45" zoomScaleNormal="45" zoomScalePageLayoutView="100" workbookViewId="0">
      <selection pane="topLeft" activeCell="J111" activeCellId="0" sqref="J111"/>
    </sheetView>
  </sheetViews>
  <sheetFormatPr defaultColWidth="11.58984375" defaultRowHeight="20.25" zeroHeight="false" outlineLevelRow="0" outlineLevelCol="0"/>
  <cols>
    <col collapsed="false" customWidth="true" hidden="false" outlineLevel="0" max="1" min="1" style="1" width="149.56"/>
    <col collapsed="false" customWidth="true" hidden="false" outlineLevel="0" max="2" min="2" style="2" width="60"/>
    <col collapsed="false" customWidth="true" hidden="false" outlineLevel="0" max="3" min="3" style="2" width="56.43"/>
    <col collapsed="false" customWidth="true" hidden="false" outlineLevel="0" max="4" min="4" style="2" width="59.29"/>
    <col collapsed="false" customWidth="true" hidden="false" outlineLevel="0" max="5" min="5" style="2" width="71.86"/>
    <col collapsed="false" customWidth="true" hidden="false" outlineLevel="0" max="6" min="6" style="2" width="66.87"/>
    <col collapsed="false" customWidth="true" hidden="false" outlineLevel="0" max="7" min="7" style="2" width="75.14"/>
    <col collapsed="false" customWidth="true" hidden="false" outlineLevel="0" max="9" min="8" style="2" width="41.87"/>
    <col collapsed="false" customWidth="true" hidden="false" outlineLevel="0" max="11" min="10" style="2" width="73.86"/>
    <col collapsed="false" customWidth="false" hidden="false" outlineLevel="0" max="1024" min="12" style="2" width="11.57"/>
  </cols>
  <sheetData>
    <row r="1" s="4" customFormat="true" ht="40.5" hidden="false" customHeight="false" outlineLevel="0" collapsed="false">
      <c r="A1" s="3" t="s">
        <v>0</v>
      </c>
    </row>
    <row r="2" s="7" customFormat="true" ht="40.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customFormat="false" ht="26.25" hidden="false" customHeight="false" outlineLevel="0" collapsed="false">
      <c r="A3" s="8" t="s">
        <v>8</v>
      </c>
      <c r="B3" s="9" t="n">
        <v>0</v>
      </c>
      <c r="C3" s="9" t="n">
        <f aca="false">B3/12</f>
        <v>0</v>
      </c>
      <c r="D3" s="10" t="s">
        <v>113</v>
      </c>
      <c r="E3" s="9" t="n">
        <f aca="false">IF(D3="NIE",C3*1,C3-G3)</f>
        <v>0</v>
      </c>
      <c r="F3" s="9" t="n">
        <v>0</v>
      </c>
      <c r="G3" s="9" t="n">
        <f aca="false">F3/12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customFormat="false" ht="26.25" hidden="false" customHeight="false" outlineLevel="0" collapsed="false">
      <c r="A4" s="8" t="s">
        <v>9</v>
      </c>
      <c r="B4" s="9" t="n">
        <v>2400</v>
      </c>
      <c r="C4" s="9" t="n">
        <f aca="false">B4/12</f>
        <v>200</v>
      </c>
      <c r="D4" s="11" t="s">
        <v>113</v>
      </c>
      <c r="E4" s="9" t="n">
        <f aca="false">IF(D4="NIE",C4*1,C4-G4)</f>
        <v>200</v>
      </c>
      <c r="F4" s="9" t="n">
        <v>0</v>
      </c>
      <c r="G4" s="9" t="n">
        <f aca="false">F4/12</f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</row>
    <row r="5" customFormat="false" ht="26.25" hidden="false" customHeight="false" outlineLevel="0" collapsed="false">
      <c r="A5" s="8" t="s">
        <v>10</v>
      </c>
      <c r="B5" s="9" t="n">
        <v>1200</v>
      </c>
      <c r="C5" s="9" t="n">
        <f aca="false">B5/12</f>
        <v>100</v>
      </c>
      <c r="D5" s="11" t="s">
        <v>113</v>
      </c>
      <c r="E5" s="9" t="n">
        <f aca="false">IF(D5="NIE",C5*1,C5-G5)</f>
        <v>100</v>
      </c>
      <c r="F5" s="9" t="n">
        <v>0</v>
      </c>
      <c r="G5" s="9" t="n">
        <f aca="false">F5/12</f>
        <v>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</row>
    <row r="6" customFormat="false" ht="26.25" hidden="false" customHeight="false" outlineLevel="0" collapsed="false">
      <c r="A6" s="8" t="s">
        <v>11</v>
      </c>
      <c r="B6" s="9" t="n">
        <v>3300</v>
      </c>
      <c r="C6" s="9" t="n">
        <f aca="false">B6/12</f>
        <v>275</v>
      </c>
      <c r="D6" s="11" t="s">
        <v>113</v>
      </c>
      <c r="E6" s="9" t="n">
        <f aca="false">IF(D6="NIE",C6*1,C6-G6)</f>
        <v>275</v>
      </c>
      <c r="F6" s="9" t="n">
        <v>0</v>
      </c>
      <c r="G6" s="9" t="n">
        <f aca="false">F6/12</f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customFormat="false" ht="26.25" hidden="false" customHeight="false" outlineLevel="0" collapsed="false">
      <c r="A7" s="8" t="s">
        <v>12</v>
      </c>
      <c r="B7" s="9" t="n">
        <v>0</v>
      </c>
      <c r="C7" s="9" t="n">
        <f aca="false">B7/12</f>
        <v>0</v>
      </c>
      <c r="D7" s="11" t="s">
        <v>113</v>
      </c>
      <c r="E7" s="9" t="n">
        <f aca="false">IF(D7="NIE",C7*1,C7-G7)</f>
        <v>0</v>
      </c>
      <c r="F7" s="9" t="n">
        <v>0</v>
      </c>
      <c r="G7" s="9" t="n">
        <f aca="false">F7/12</f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</row>
    <row r="8" customFormat="false" ht="26.25" hidden="false" customHeight="false" outlineLevel="0" collapsed="false">
      <c r="A8" s="8" t="s">
        <v>13</v>
      </c>
      <c r="B8" s="9" t="n">
        <v>1800</v>
      </c>
      <c r="C8" s="9" t="n">
        <f aca="false">B8/12</f>
        <v>150</v>
      </c>
      <c r="D8" s="11" t="s">
        <v>113</v>
      </c>
      <c r="E8" s="9" t="n">
        <f aca="false">IF(D8="NIE",C8*1,C8-G8)</f>
        <v>150</v>
      </c>
      <c r="F8" s="9" t="n">
        <v>0</v>
      </c>
      <c r="G8" s="9" t="n">
        <f aca="false">F8/12</f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</row>
    <row r="9" customFormat="false" ht="26.25" hidden="false" customHeight="false" outlineLevel="0" collapsed="false">
      <c r="A9" s="8" t="s">
        <v>14</v>
      </c>
      <c r="B9" s="9" t="n">
        <v>300</v>
      </c>
      <c r="C9" s="9" t="n">
        <f aca="false">B9/12</f>
        <v>25</v>
      </c>
      <c r="D9" s="11" t="s">
        <v>114</v>
      </c>
      <c r="E9" s="9" t="n">
        <f aca="false">IF(D9="NIE",C9*1,C9-G9)</f>
        <v>12.5</v>
      </c>
      <c r="F9" s="9" t="n">
        <v>150</v>
      </c>
      <c r="G9" s="9" t="n">
        <f aca="false">F9/12</f>
        <v>12.5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</row>
    <row r="10" customFormat="false" ht="26.25" hidden="false" customHeight="false" outlineLevel="0" collapsed="false">
      <c r="A10" s="8" t="s">
        <v>15</v>
      </c>
      <c r="B10" s="9" t="n">
        <v>0</v>
      </c>
      <c r="C10" s="9" t="n">
        <f aca="false">B10/12</f>
        <v>0</v>
      </c>
      <c r="D10" s="11" t="s">
        <v>113</v>
      </c>
      <c r="E10" s="9" t="n">
        <f aca="false">IF(D10="NIE",C10*1,C10-G10)</f>
        <v>0</v>
      </c>
      <c r="F10" s="9" t="n">
        <v>0</v>
      </c>
      <c r="G10" s="9" t="n">
        <f aca="false">F10/12</f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</row>
    <row r="11" customFormat="false" ht="26.25" hidden="false" customHeight="false" outlineLevel="0" collapsed="false">
      <c r="A11" s="8" t="s">
        <v>16</v>
      </c>
      <c r="B11" s="9" t="n">
        <v>2600</v>
      </c>
      <c r="C11" s="9" t="n">
        <f aca="false">B11/12</f>
        <v>216.666666666667</v>
      </c>
      <c r="D11" s="11" t="s">
        <v>114</v>
      </c>
      <c r="E11" s="9" t="n">
        <f aca="false">IF(D11="NIE",C11*1,C11-G11)</f>
        <v>25</v>
      </c>
      <c r="F11" s="9" t="n">
        <v>2300</v>
      </c>
      <c r="G11" s="9" t="n">
        <f aca="false">F11/12</f>
        <v>191.666666666667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</row>
    <row r="12" s="7" customFormat="true" ht="40.5" hidden="false" customHeight="false" outlineLevel="0" collapsed="false">
      <c r="A12" s="5" t="s">
        <v>17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</row>
    <row r="13" customFormat="false" ht="26.25" hidden="false" customHeight="false" outlineLevel="0" collapsed="false">
      <c r="A13" s="8" t="s">
        <v>18</v>
      </c>
      <c r="B13" s="9" t="n">
        <v>12400</v>
      </c>
      <c r="C13" s="9" t="n">
        <f aca="false">B13/12</f>
        <v>1033.33333333333</v>
      </c>
      <c r="D13" s="11" t="s">
        <v>113</v>
      </c>
      <c r="E13" s="9" t="n">
        <f aca="false">IF(D13="NIE",C13*1,C13-G13)</f>
        <v>1033.33333333333</v>
      </c>
      <c r="F13" s="9" t="n">
        <v>0</v>
      </c>
      <c r="G13" s="9" t="n">
        <f aca="false">F13/12</f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</row>
    <row r="14" customFormat="false" ht="26.25" hidden="false" customHeight="false" outlineLevel="0" collapsed="false">
      <c r="A14" s="8" t="s">
        <v>19</v>
      </c>
      <c r="B14" s="9" t="n">
        <v>2000</v>
      </c>
      <c r="C14" s="9" t="n">
        <f aca="false">B14/12</f>
        <v>166.666666666667</v>
      </c>
      <c r="D14" s="11" t="s">
        <v>113</v>
      </c>
      <c r="E14" s="9" t="n">
        <f aca="false">IF(D14="NIE",C14*1,C14-G14)</f>
        <v>166.666666666667</v>
      </c>
      <c r="F14" s="9" t="n">
        <v>0</v>
      </c>
      <c r="G14" s="9" t="n">
        <f aca="false">F14/12</f>
        <v>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</row>
    <row r="15" customFormat="false" ht="26.25" hidden="false" customHeight="false" outlineLevel="0" collapsed="false">
      <c r="A15" s="8" t="s">
        <v>20</v>
      </c>
      <c r="B15" s="9" t="n">
        <v>3600</v>
      </c>
      <c r="C15" s="9" t="n">
        <f aca="false">B15/12</f>
        <v>300</v>
      </c>
      <c r="D15" s="11" t="s">
        <v>114</v>
      </c>
      <c r="E15" s="9" t="n">
        <f aca="false">IF(D15="NIE",C15*1,C15-G15)</f>
        <v>0</v>
      </c>
      <c r="F15" s="9" t="n">
        <v>3600</v>
      </c>
      <c r="G15" s="9" t="n">
        <f aca="false">F15/12</f>
        <v>300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</row>
    <row r="16" customFormat="false" ht="26.25" hidden="false" customHeight="false" outlineLevel="0" collapsed="false">
      <c r="A16" s="8" t="s">
        <v>21</v>
      </c>
      <c r="B16" s="9" t="n">
        <v>0</v>
      </c>
      <c r="C16" s="9" t="n">
        <f aca="false">B16/12</f>
        <v>0</v>
      </c>
      <c r="D16" s="11" t="s">
        <v>113</v>
      </c>
      <c r="E16" s="9" t="n">
        <f aca="false">IF(D16="NIE",C16*1,C16-G16)</f>
        <v>0</v>
      </c>
      <c r="F16" s="9" t="n">
        <v>0</v>
      </c>
      <c r="G16" s="9" t="n">
        <f aca="false">F16/12</f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</row>
    <row r="17" customFormat="false" ht="26.25" hidden="false" customHeight="false" outlineLevel="0" collapsed="false">
      <c r="A17" s="8" t="s">
        <v>16</v>
      </c>
      <c r="B17" s="9" t="n">
        <v>0</v>
      </c>
      <c r="C17" s="9" t="n">
        <f aca="false">B17/12</f>
        <v>0</v>
      </c>
      <c r="D17" s="11" t="s">
        <v>113</v>
      </c>
      <c r="E17" s="9" t="n">
        <f aca="false">IF(D17="NIE",C17*1,C17-G17)</f>
        <v>0</v>
      </c>
      <c r="F17" s="9" t="n">
        <v>0</v>
      </c>
      <c r="G17" s="9" t="n">
        <f aca="false">F17/12</f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</row>
    <row r="18" s="12" customFormat="true" ht="40.5" hidden="false" customHeight="false" outlineLevel="0" collapsed="false">
      <c r="A18" s="5" t="s">
        <v>22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</row>
    <row r="19" customFormat="false" ht="26.25" hidden="false" customHeight="false" outlineLevel="0" collapsed="false">
      <c r="A19" s="8" t="s">
        <v>23</v>
      </c>
      <c r="B19" s="9" t="n">
        <v>100</v>
      </c>
      <c r="C19" s="9" t="n">
        <f aca="false">B19/12</f>
        <v>8.33333333333333</v>
      </c>
      <c r="D19" s="11" t="s">
        <v>113</v>
      </c>
      <c r="E19" s="9" t="n">
        <f aca="false">IF(D19="NIE",C19*1,C19-G19)</f>
        <v>8.33333333333333</v>
      </c>
      <c r="F19" s="9" t="n">
        <v>0</v>
      </c>
      <c r="G19" s="9" t="n">
        <f aca="false">F19/12</f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</row>
    <row r="20" customFormat="false" ht="26.25" hidden="false" customHeight="false" outlineLevel="0" collapsed="false">
      <c r="A20" s="8" t="s">
        <v>24</v>
      </c>
      <c r="B20" s="9" t="n">
        <v>500</v>
      </c>
      <c r="C20" s="9" t="n">
        <f aca="false">B20/12</f>
        <v>41.6666666666667</v>
      </c>
      <c r="D20" s="11" t="s">
        <v>114</v>
      </c>
      <c r="E20" s="9" t="n">
        <f aca="false">IF(D20="NIE",C20*1,C20-G20)</f>
        <v>20.8333333333333</v>
      </c>
      <c r="F20" s="9" t="n">
        <v>250</v>
      </c>
      <c r="G20" s="9" t="n">
        <f aca="false">F20/12</f>
        <v>20.8333333333333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</row>
    <row r="21" customFormat="false" ht="26.25" hidden="false" customHeight="false" outlineLevel="0" collapsed="false">
      <c r="A21" s="8" t="s">
        <v>25</v>
      </c>
      <c r="B21" s="9" t="n">
        <v>0</v>
      </c>
      <c r="C21" s="9" t="n">
        <f aca="false">B21/12</f>
        <v>0</v>
      </c>
      <c r="D21" s="11" t="s">
        <v>113</v>
      </c>
      <c r="E21" s="9" t="n">
        <f aca="false">IF(D21="NIE",C21*1,C21-G21)</f>
        <v>0</v>
      </c>
      <c r="F21" s="9" t="n">
        <v>0</v>
      </c>
      <c r="G21" s="9" t="n">
        <f aca="false">F21/12</f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</row>
    <row r="22" customFormat="false" ht="26.25" hidden="false" customHeight="false" outlineLevel="0" collapsed="false">
      <c r="A22" s="8" t="s">
        <v>26</v>
      </c>
      <c r="B22" s="9" t="n">
        <v>712</v>
      </c>
      <c r="C22" s="9" t="n">
        <f aca="false">B22/12</f>
        <v>59.3333333333333</v>
      </c>
      <c r="D22" s="11" t="s">
        <v>113</v>
      </c>
      <c r="E22" s="9" t="n">
        <f aca="false">IF(D22="NIE",C22*1,C22-G22)</f>
        <v>59.3333333333333</v>
      </c>
      <c r="F22" s="9" t="n">
        <v>0</v>
      </c>
      <c r="G22" s="9" t="n">
        <f aca="false">F22/12</f>
        <v>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</row>
    <row r="23" customFormat="false" ht="26.25" hidden="false" customHeight="false" outlineLevel="0" collapsed="false">
      <c r="A23" s="8" t="s">
        <v>16</v>
      </c>
      <c r="B23" s="9" t="n">
        <v>0</v>
      </c>
      <c r="C23" s="9" t="n">
        <f aca="false">B23/12</f>
        <v>0</v>
      </c>
      <c r="D23" s="11" t="s">
        <v>113</v>
      </c>
      <c r="E23" s="9" t="n">
        <f aca="false">IF(D23="NIE",C23*1,C23-G23)</f>
        <v>0</v>
      </c>
      <c r="F23" s="9" t="n">
        <v>0</v>
      </c>
      <c r="G23" s="9" t="n">
        <f aca="false">F23/12</f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</row>
    <row r="24" s="13" customFormat="true" ht="40.5" hidden="false" customHeight="false" outlineLevel="0" collapsed="false">
      <c r="A24" s="5" t="s">
        <v>27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</row>
    <row r="25" customFormat="false" ht="26.25" hidden="false" customHeight="false" outlineLevel="0" collapsed="false">
      <c r="A25" s="8" t="s">
        <v>28</v>
      </c>
      <c r="B25" s="9" t="n">
        <v>0</v>
      </c>
      <c r="C25" s="9" t="n">
        <f aca="false">B25/12</f>
        <v>0</v>
      </c>
      <c r="D25" s="11" t="s">
        <v>113</v>
      </c>
      <c r="E25" s="9" t="n">
        <f aca="false">IF(D25="NIE",C25*1,C25-G25)</f>
        <v>0</v>
      </c>
      <c r="F25" s="9" t="n">
        <v>0</v>
      </c>
      <c r="G25" s="9" t="n">
        <f aca="false">F25/12</f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customFormat="false" ht="26.25" hidden="false" customHeight="false" outlineLevel="0" collapsed="false">
      <c r="A26" s="8" t="s">
        <v>29</v>
      </c>
      <c r="B26" s="9" t="n">
        <v>340</v>
      </c>
      <c r="C26" s="9" t="n">
        <f aca="false">B26/12</f>
        <v>28.3333333333333</v>
      </c>
      <c r="D26" s="11" t="s">
        <v>113</v>
      </c>
      <c r="E26" s="9" t="n">
        <f aca="false">IF(D26="NIE",C26*1,C26-G26)</f>
        <v>28.3333333333333</v>
      </c>
      <c r="F26" s="9" t="n">
        <v>0</v>
      </c>
      <c r="G26" s="9" t="n">
        <f aca="false">F26/12</f>
        <v>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customFormat="false" ht="26.25" hidden="false" customHeight="false" outlineLevel="0" collapsed="false">
      <c r="A27" s="8" t="s">
        <v>30</v>
      </c>
      <c r="B27" s="9" t="n">
        <v>250</v>
      </c>
      <c r="C27" s="9" t="n">
        <f aca="false">B27/12</f>
        <v>20.8333333333333</v>
      </c>
      <c r="D27" s="11" t="s">
        <v>113</v>
      </c>
      <c r="E27" s="9" t="n">
        <f aca="false">IF(D27="NIE",C27*1,C27-G27)</f>
        <v>20.8333333333333</v>
      </c>
      <c r="F27" s="9" t="n">
        <v>0</v>
      </c>
      <c r="G27" s="9" t="n">
        <f aca="false">F27/12</f>
        <v>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customFormat="false" ht="26.25" hidden="false" customHeight="false" outlineLevel="0" collapsed="false">
      <c r="A28" s="8" t="s">
        <v>16</v>
      </c>
      <c r="B28" s="9" t="n">
        <v>0</v>
      </c>
      <c r="C28" s="9" t="n">
        <f aca="false">B28/12</f>
        <v>0</v>
      </c>
      <c r="D28" s="11" t="s">
        <v>113</v>
      </c>
      <c r="E28" s="9" t="n">
        <f aca="false">IF(D28="NIE",C28*1,C28-G28)</f>
        <v>0</v>
      </c>
      <c r="F28" s="9" t="n">
        <v>0</v>
      </c>
      <c r="G28" s="9" t="n">
        <f aca="false">F28/12</f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s="7" customFormat="true" ht="40.5" hidden="false" customHeight="false" outlineLevel="0" collapsed="false">
      <c r="A29" s="5" t="s">
        <v>31</v>
      </c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</row>
    <row r="30" customFormat="false" ht="26.25" hidden="false" customHeight="false" outlineLevel="0" collapsed="false">
      <c r="A30" s="8" t="s">
        <v>32</v>
      </c>
      <c r="B30" s="9" t="n">
        <v>220</v>
      </c>
      <c r="C30" s="9" t="n">
        <f aca="false">B30/12</f>
        <v>18.3333333333333</v>
      </c>
      <c r="D30" s="11" t="s">
        <v>113</v>
      </c>
      <c r="E30" s="9" t="n">
        <f aca="false">IF(D30="NIE",C30*1,C30-G30)</f>
        <v>18.3333333333333</v>
      </c>
      <c r="F30" s="9" t="n">
        <v>0</v>
      </c>
      <c r="G30" s="9" t="n">
        <f aca="false">F30/12</f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customFormat="false" ht="26.25" hidden="false" customHeight="false" outlineLevel="0" collapsed="false">
      <c r="A31" s="8" t="s">
        <v>33</v>
      </c>
      <c r="B31" s="9" t="n">
        <v>0</v>
      </c>
      <c r="C31" s="9" t="n">
        <f aca="false">B31/12</f>
        <v>0</v>
      </c>
      <c r="D31" s="11" t="s">
        <v>113</v>
      </c>
      <c r="E31" s="9" t="n">
        <f aca="false">IF(D31="NIE",C31*1,C31-G31)</f>
        <v>0</v>
      </c>
      <c r="F31" s="9" t="n">
        <v>0</v>
      </c>
      <c r="G31" s="9" t="n">
        <f aca="false">F31/12</f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customFormat="false" ht="26.25" hidden="false" customHeight="false" outlineLevel="0" collapsed="false">
      <c r="A32" s="8" t="s">
        <v>34</v>
      </c>
      <c r="B32" s="9" t="n">
        <v>0</v>
      </c>
      <c r="C32" s="9" t="n">
        <f aca="false">B32/12</f>
        <v>0</v>
      </c>
      <c r="D32" s="11" t="s">
        <v>113</v>
      </c>
      <c r="E32" s="9" t="n">
        <f aca="false">IF(D32="NIE",C32*1,C32-G32)</f>
        <v>0</v>
      </c>
      <c r="F32" s="9" t="n">
        <v>0</v>
      </c>
      <c r="G32" s="9" t="n">
        <f aca="false">F32/12</f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customFormat="false" ht="26.25" hidden="false" customHeight="false" outlineLevel="0" collapsed="false">
      <c r="A33" s="8" t="s">
        <v>35</v>
      </c>
      <c r="B33" s="9" t="n">
        <v>0</v>
      </c>
      <c r="C33" s="9" t="n">
        <f aca="false">B33/12</f>
        <v>0</v>
      </c>
      <c r="D33" s="11" t="s">
        <v>113</v>
      </c>
      <c r="E33" s="9" t="n">
        <f aca="false">IF(D33="NIE",C33*1,C33-G33)</f>
        <v>0</v>
      </c>
      <c r="F33" s="9" t="n">
        <v>0</v>
      </c>
      <c r="G33" s="9" t="n">
        <f aca="false">F33/12</f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customFormat="false" ht="26.25" hidden="false" customHeight="false" outlineLevel="0" collapsed="false">
      <c r="A34" s="8" t="s">
        <v>16</v>
      </c>
      <c r="B34" s="9" t="n">
        <v>0</v>
      </c>
      <c r="C34" s="9" t="n">
        <f aca="false">B34/12</f>
        <v>0</v>
      </c>
      <c r="D34" s="11" t="s">
        <v>113</v>
      </c>
      <c r="E34" s="9" t="n">
        <f aca="false">IF(D34="NIE",C34*1,C34-G34)</f>
        <v>0</v>
      </c>
      <c r="F34" s="9" t="n">
        <v>0</v>
      </c>
      <c r="G34" s="9" t="n">
        <f aca="false">F34/12</f>
        <v>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</row>
    <row r="35" s="12" customFormat="true" ht="40.5" hidden="false" customHeight="false" outlineLevel="0" collapsed="false">
      <c r="A35" s="5" t="s">
        <v>36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</row>
    <row r="36" customFormat="false" ht="26.25" hidden="false" customHeight="false" outlineLevel="0" collapsed="false">
      <c r="A36" s="8" t="s">
        <v>37</v>
      </c>
      <c r="B36" s="9" t="n">
        <v>200</v>
      </c>
      <c r="C36" s="9" t="n">
        <f aca="false">B36/12</f>
        <v>16.6666666666667</v>
      </c>
      <c r="D36" s="11" t="s">
        <v>114</v>
      </c>
      <c r="E36" s="9" t="n">
        <f aca="false">IF(D36="NIE",C36*1,C36-G36)</f>
        <v>0</v>
      </c>
      <c r="F36" s="9" t="n">
        <v>200</v>
      </c>
      <c r="G36" s="9" t="n">
        <f aca="false">F36/12</f>
        <v>16.6666666666667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customFormat="false" ht="26.25" hidden="false" customHeight="false" outlineLevel="0" collapsed="false">
      <c r="A37" s="8" t="s">
        <v>38</v>
      </c>
      <c r="B37" s="9" t="n">
        <v>50</v>
      </c>
      <c r="C37" s="9" t="n">
        <f aca="false">B37/12</f>
        <v>4.16666666666667</v>
      </c>
      <c r="D37" s="11" t="s">
        <v>114</v>
      </c>
      <c r="E37" s="9" t="n">
        <f aca="false">IF(D37="NIE",C37*1,C37-G37)</f>
        <v>0</v>
      </c>
      <c r="F37" s="9" t="n">
        <v>50</v>
      </c>
      <c r="G37" s="9" t="n">
        <f aca="false">F37/12</f>
        <v>4.16666666666667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</row>
    <row r="38" customFormat="false" ht="26.25" hidden="false" customHeight="false" outlineLevel="0" collapsed="false">
      <c r="A38" s="8" t="s">
        <v>39</v>
      </c>
      <c r="B38" s="9" t="n">
        <v>100</v>
      </c>
      <c r="C38" s="9" t="n">
        <f aca="false">B38/12</f>
        <v>8.33333333333333</v>
      </c>
      <c r="D38" s="11" t="s">
        <v>114</v>
      </c>
      <c r="E38" s="9" t="n">
        <f aca="false">IF(D38="NIE",C38*1,C38-G38)</f>
        <v>0</v>
      </c>
      <c r="F38" s="9" t="n">
        <v>100</v>
      </c>
      <c r="G38" s="9" t="n">
        <f aca="false">F38/12</f>
        <v>8.33333333333333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</row>
    <row r="39" customFormat="false" ht="26.25" hidden="false" customHeight="false" outlineLevel="0" collapsed="false">
      <c r="A39" s="8" t="s">
        <v>40</v>
      </c>
      <c r="B39" s="9" t="n">
        <v>0</v>
      </c>
      <c r="C39" s="9" t="n">
        <f aca="false">B39/12</f>
        <v>0</v>
      </c>
      <c r="D39" s="11" t="s">
        <v>113</v>
      </c>
      <c r="E39" s="9" t="n">
        <f aca="false">IF(D39="NIE",C39*1,C39-G39)</f>
        <v>0</v>
      </c>
      <c r="F39" s="9" t="n">
        <v>0</v>
      </c>
      <c r="G39" s="9" t="n">
        <f aca="false">F39/12</f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</row>
    <row r="40" customFormat="false" ht="26.25" hidden="false" customHeight="false" outlineLevel="0" collapsed="false">
      <c r="A40" s="8" t="s">
        <v>41</v>
      </c>
      <c r="B40" s="9" t="n">
        <v>0</v>
      </c>
      <c r="C40" s="9" t="n">
        <f aca="false">B40/12</f>
        <v>0</v>
      </c>
      <c r="D40" s="11" t="s">
        <v>113</v>
      </c>
      <c r="E40" s="9" t="n">
        <f aca="false">IF(D40="NIE",C40*1,C40-G40)</f>
        <v>0</v>
      </c>
      <c r="F40" s="9" t="n">
        <v>0</v>
      </c>
      <c r="G40" s="9" t="n">
        <f aca="false">F40/12</f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</row>
    <row r="41" customFormat="false" ht="26.25" hidden="false" customHeight="false" outlineLevel="0" collapsed="false">
      <c r="A41" s="8" t="s">
        <v>42</v>
      </c>
      <c r="B41" s="9" t="n">
        <v>0</v>
      </c>
      <c r="C41" s="9" t="n">
        <f aca="false">B41/12</f>
        <v>0</v>
      </c>
      <c r="D41" s="11" t="s">
        <v>113</v>
      </c>
      <c r="E41" s="9" t="n">
        <f aca="false">IF(D41="NIE",C41*1,C41-G41)</f>
        <v>0</v>
      </c>
      <c r="F41" s="9" t="n">
        <v>0</v>
      </c>
      <c r="G41" s="9" t="n">
        <f aca="false">F41/12</f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customFormat="false" ht="26.25" hidden="false" customHeight="false" outlineLevel="0" collapsed="false">
      <c r="A42" s="8" t="s">
        <v>43</v>
      </c>
      <c r="B42" s="9" t="n">
        <v>0</v>
      </c>
      <c r="C42" s="9" t="n">
        <f aca="false">B42/12</f>
        <v>0</v>
      </c>
      <c r="D42" s="11" t="s">
        <v>113</v>
      </c>
      <c r="E42" s="9" t="n">
        <f aca="false">IF(D42="NIE",C42*1,C42-G42)</f>
        <v>0</v>
      </c>
      <c r="F42" s="9" t="n">
        <v>0</v>
      </c>
      <c r="G42" s="9" t="n">
        <f aca="false">F42/12</f>
        <v>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customFormat="false" ht="26.25" hidden="false" customHeight="false" outlineLevel="0" collapsed="false">
      <c r="A43" s="8" t="s">
        <v>16</v>
      </c>
      <c r="B43" s="9" t="n">
        <v>300</v>
      </c>
      <c r="C43" s="9" t="n">
        <f aca="false">B43/12</f>
        <v>25</v>
      </c>
      <c r="D43" s="11" t="s">
        <v>114</v>
      </c>
      <c r="E43" s="9" t="n">
        <f aca="false">IF(D43="NIE",C43*1,C43-G43)</f>
        <v>0</v>
      </c>
      <c r="F43" s="9" t="n">
        <v>300</v>
      </c>
      <c r="G43" s="9" t="n">
        <f aca="false">F43/12</f>
        <v>25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s="7" customFormat="true" ht="40.5" hidden="false" customHeight="false" outlineLevel="0" collapsed="false">
      <c r="A44" s="5" t="s">
        <v>44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</row>
    <row r="45" customFormat="false" ht="26.25" hidden="false" customHeight="false" outlineLevel="0" collapsed="false">
      <c r="A45" s="8" t="s">
        <v>45</v>
      </c>
      <c r="B45" s="9" t="n">
        <v>0</v>
      </c>
      <c r="C45" s="9" t="n">
        <f aca="false">B45/12</f>
        <v>0</v>
      </c>
      <c r="D45" s="11" t="s">
        <v>113</v>
      </c>
      <c r="E45" s="9" t="n">
        <f aca="false">IF(D45="NIE",C45*1,C45-G45)</f>
        <v>0</v>
      </c>
      <c r="F45" s="9" t="n">
        <v>0</v>
      </c>
      <c r="G45" s="9" t="n">
        <f aca="false">F45/12</f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customFormat="false" ht="26.25" hidden="false" customHeight="false" outlineLevel="0" collapsed="false">
      <c r="A46" s="8" t="s">
        <v>46</v>
      </c>
      <c r="B46" s="9" t="n">
        <v>600</v>
      </c>
      <c r="C46" s="9" t="n">
        <f aca="false">B46/12</f>
        <v>50</v>
      </c>
      <c r="D46" s="11" t="s">
        <v>113</v>
      </c>
      <c r="E46" s="9" t="n">
        <f aca="false">IF(D46="NIE",C46*1,C46-G46)</f>
        <v>50</v>
      </c>
      <c r="F46" s="9" t="n">
        <v>0</v>
      </c>
      <c r="G46" s="9" t="n">
        <f aca="false">F46/12</f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customFormat="false" ht="26.25" hidden="false" customHeight="false" outlineLevel="0" collapsed="false">
      <c r="A47" s="8" t="s">
        <v>47</v>
      </c>
      <c r="B47" s="9" t="n">
        <v>0</v>
      </c>
      <c r="C47" s="9" t="n">
        <f aca="false">B47/12</f>
        <v>0</v>
      </c>
      <c r="D47" s="11" t="s">
        <v>113</v>
      </c>
      <c r="E47" s="9" t="n">
        <f aca="false">IF(D47="NIE",C47*1,C47-G47)</f>
        <v>0</v>
      </c>
      <c r="F47" s="9" t="n">
        <v>0</v>
      </c>
      <c r="G47" s="9" t="n">
        <f aca="false">F47/12</f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customFormat="false" ht="26.25" hidden="false" customHeight="false" outlineLevel="0" collapsed="false">
      <c r="A48" s="8" t="s">
        <v>16</v>
      </c>
      <c r="B48" s="9" t="n">
        <v>30</v>
      </c>
      <c r="C48" s="9" t="n">
        <f aca="false">B48/12</f>
        <v>2.5</v>
      </c>
      <c r="D48" s="11" t="s">
        <v>113</v>
      </c>
      <c r="E48" s="9" t="n">
        <f aca="false">IF(D48="NIE",C48*1,C48-G48)</f>
        <v>2.5</v>
      </c>
      <c r="F48" s="9" t="n">
        <v>0</v>
      </c>
      <c r="G48" s="9" t="n">
        <f aca="false">F48/12</f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s="7" customFormat="true" ht="40.5" hidden="false" customHeight="false" outlineLevel="0" collapsed="false">
      <c r="A49" s="5" t="s">
        <v>48</v>
      </c>
      <c r="B49" s="6" t="s">
        <v>2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</row>
    <row r="50" customFormat="false" ht="26.25" hidden="false" customHeight="false" outlineLevel="0" collapsed="false">
      <c r="A50" s="8" t="s">
        <v>49</v>
      </c>
      <c r="B50" s="9" t="n">
        <v>0</v>
      </c>
      <c r="C50" s="9" t="n">
        <f aca="false">B50/12</f>
        <v>0</v>
      </c>
      <c r="D50" s="11" t="s">
        <v>113</v>
      </c>
      <c r="E50" s="9" t="n">
        <f aca="false">IF(D50="NIE",C50*1,C50-G50)</f>
        <v>0</v>
      </c>
      <c r="F50" s="9" t="n">
        <v>0</v>
      </c>
      <c r="G50" s="9" t="n">
        <f aca="false">F50/12</f>
        <v>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customFormat="false" ht="26.25" hidden="false" customHeight="false" outlineLevel="0" collapsed="false">
      <c r="A51" s="8" t="s">
        <v>50</v>
      </c>
      <c r="B51" s="9" t="n">
        <v>100</v>
      </c>
      <c r="C51" s="9" t="n">
        <f aca="false">B51/12</f>
        <v>8.33333333333333</v>
      </c>
      <c r="D51" s="11" t="s">
        <v>113</v>
      </c>
      <c r="E51" s="9" t="n">
        <f aca="false">IF(D51="NIE",C51*1,C51-G51)</f>
        <v>8.33333333333333</v>
      </c>
      <c r="F51" s="9" t="n">
        <v>0</v>
      </c>
      <c r="G51" s="9" t="n">
        <f aca="false">F51/12</f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customFormat="false" ht="26.25" hidden="false" customHeight="false" outlineLevel="0" collapsed="false">
      <c r="A52" s="8" t="s">
        <v>51</v>
      </c>
      <c r="B52" s="9" t="n">
        <v>400</v>
      </c>
      <c r="C52" s="9" t="n">
        <f aca="false">B52/12</f>
        <v>33.3333333333333</v>
      </c>
      <c r="D52" s="11" t="s">
        <v>113</v>
      </c>
      <c r="E52" s="9" t="n">
        <f aca="false">IF(D52="NIE",C52*1,C52-G52)</f>
        <v>33.3333333333333</v>
      </c>
      <c r="F52" s="9" t="n">
        <v>0</v>
      </c>
      <c r="G52" s="9" t="n">
        <f aca="false">F52/12</f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customFormat="false" ht="26.25" hidden="false" customHeight="false" outlineLevel="0" collapsed="false">
      <c r="A53" s="8" t="s">
        <v>52</v>
      </c>
      <c r="B53" s="9" t="n">
        <v>0</v>
      </c>
      <c r="C53" s="9" t="n">
        <f aca="false">B53/12</f>
        <v>0</v>
      </c>
      <c r="D53" s="11" t="s">
        <v>113</v>
      </c>
      <c r="E53" s="9" t="n">
        <f aca="false">IF(D53="NIE",C53*1,C53-G53)</f>
        <v>0</v>
      </c>
      <c r="F53" s="9" t="n">
        <v>0</v>
      </c>
      <c r="G53" s="9" t="n">
        <f aca="false">F53/12</f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customFormat="false" ht="26.25" hidden="false" customHeight="false" outlineLevel="0" collapsed="false">
      <c r="A54" s="8" t="s">
        <v>53</v>
      </c>
      <c r="B54" s="9" t="n">
        <v>0</v>
      </c>
      <c r="C54" s="9" t="n">
        <f aca="false">B54/12</f>
        <v>0</v>
      </c>
      <c r="D54" s="11" t="s">
        <v>113</v>
      </c>
      <c r="E54" s="9" t="n">
        <f aca="false">IF(D54="NIE",C54*1,C54-G54)</f>
        <v>0</v>
      </c>
      <c r="F54" s="9" t="n">
        <v>0</v>
      </c>
      <c r="G54" s="9" t="n">
        <f aca="false">F54/12</f>
        <v>0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customFormat="false" ht="26.25" hidden="false" customHeight="false" outlineLevel="0" collapsed="false">
      <c r="A55" s="8" t="s">
        <v>54</v>
      </c>
      <c r="B55" s="9" t="n">
        <v>0</v>
      </c>
      <c r="C55" s="9" t="n">
        <f aca="false">B55/12</f>
        <v>0</v>
      </c>
      <c r="D55" s="11" t="s">
        <v>113</v>
      </c>
      <c r="E55" s="9" t="n">
        <f aca="false">IF(D55="NIE",C55*1,C55-G55)</f>
        <v>0</v>
      </c>
      <c r="F55" s="9" t="n">
        <v>0</v>
      </c>
      <c r="G55" s="9" t="n">
        <f aca="false">F55/12</f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customFormat="false" ht="26.25" hidden="false" customHeight="false" outlineLevel="0" collapsed="false">
      <c r="A56" s="8" t="s">
        <v>55</v>
      </c>
      <c r="B56" s="9" t="n">
        <v>0</v>
      </c>
      <c r="C56" s="9" t="n">
        <f aca="false">B56/12</f>
        <v>0</v>
      </c>
      <c r="D56" s="11" t="s">
        <v>113</v>
      </c>
      <c r="E56" s="9" t="n">
        <f aca="false">IF(D56="NIE",C56*1,C56-G56)</f>
        <v>0</v>
      </c>
      <c r="F56" s="9" t="n">
        <v>0</v>
      </c>
      <c r="G56" s="9" t="n">
        <f aca="false">F56/12</f>
        <v>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customFormat="false" ht="26.25" hidden="false" customHeight="false" outlineLevel="0" collapsed="false">
      <c r="A57" s="8" t="s">
        <v>56</v>
      </c>
      <c r="B57" s="9" t="n">
        <v>300</v>
      </c>
      <c r="C57" s="9" t="n">
        <f aca="false">B57/12</f>
        <v>25</v>
      </c>
      <c r="D57" s="11" t="s">
        <v>113</v>
      </c>
      <c r="E57" s="9" t="n">
        <f aca="false">IF(D57="NIE",C57*1,C57-G57)</f>
        <v>25</v>
      </c>
      <c r="F57" s="9" t="n">
        <v>0</v>
      </c>
      <c r="G57" s="9" t="n">
        <f aca="false">F57/12</f>
        <v>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customFormat="false" ht="26.25" hidden="false" customHeight="false" outlineLevel="0" collapsed="false">
      <c r="A58" s="8" t="s">
        <v>16</v>
      </c>
      <c r="B58" s="9" t="n">
        <v>0</v>
      </c>
      <c r="C58" s="9" t="n">
        <f aca="false">B58/12</f>
        <v>0</v>
      </c>
      <c r="D58" s="11" t="s">
        <v>113</v>
      </c>
      <c r="E58" s="9" t="n">
        <f aca="false">IF(D58="NIE",C58*1,C58-G58)</f>
        <v>0</v>
      </c>
      <c r="F58" s="9" t="n">
        <v>0</v>
      </c>
      <c r="G58" s="9" t="n">
        <f aca="false">F58/12</f>
        <v>0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s="7" customFormat="true" ht="40.5" hidden="false" customHeight="false" outlineLevel="0" collapsed="false">
      <c r="A59" s="5" t="s">
        <v>57</v>
      </c>
      <c r="B59" s="6" t="s">
        <v>2</v>
      </c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</row>
    <row r="60" customFormat="false" ht="26.25" hidden="false" customHeight="false" outlineLevel="0" collapsed="false">
      <c r="A60" s="8" t="s">
        <v>43</v>
      </c>
      <c r="B60" s="9" t="n">
        <v>0</v>
      </c>
      <c r="C60" s="9" t="n">
        <f aca="false">B60/12</f>
        <v>0</v>
      </c>
      <c r="D60" s="11" t="s">
        <v>113</v>
      </c>
      <c r="E60" s="9" t="n">
        <f aca="false">IF(D60="NIE",C60*1,C60-G60)</f>
        <v>0</v>
      </c>
      <c r="F60" s="9" t="n">
        <v>0</v>
      </c>
      <c r="G60" s="9" t="n">
        <f aca="false">F60/12</f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customFormat="false" ht="26.25" hidden="false" customHeight="false" outlineLevel="0" collapsed="false">
      <c r="A61" s="8" t="s">
        <v>58</v>
      </c>
      <c r="B61" s="9" t="n">
        <v>60</v>
      </c>
      <c r="C61" s="9" t="n">
        <f aca="false">B61/12</f>
        <v>5</v>
      </c>
      <c r="D61" s="11" t="s">
        <v>114</v>
      </c>
      <c r="E61" s="9" t="n">
        <f aca="false">IF(D61="NIE",C61*1,C61-G61)</f>
        <v>4.16666666666667</v>
      </c>
      <c r="F61" s="9" t="n">
        <v>10</v>
      </c>
      <c r="G61" s="9" t="n">
        <f aca="false">F61/12</f>
        <v>0.833333333333333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customFormat="false" ht="26.25" hidden="false" customHeight="false" outlineLevel="0" collapsed="false">
      <c r="A62" s="8" t="s">
        <v>59</v>
      </c>
      <c r="B62" s="9" t="n">
        <v>0</v>
      </c>
      <c r="C62" s="9" t="n">
        <f aca="false">B62/12</f>
        <v>0</v>
      </c>
      <c r="D62" s="11" t="s">
        <v>113</v>
      </c>
      <c r="E62" s="9" t="n">
        <f aca="false">IF(D62="NIE",C62*1,C62-G62)</f>
        <v>0</v>
      </c>
      <c r="F62" s="9" t="n">
        <v>0</v>
      </c>
      <c r="G62" s="9" t="n">
        <f aca="false">F62/12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customFormat="false" ht="26.25" hidden="false" customHeight="false" outlineLevel="0" collapsed="false">
      <c r="A63" s="8" t="s">
        <v>60</v>
      </c>
      <c r="B63" s="9" t="n">
        <v>0</v>
      </c>
      <c r="C63" s="9" t="n">
        <f aca="false">B63/12</f>
        <v>0</v>
      </c>
      <c r="D63" s="11" t="s">
        <v>113</v>
      </c>
      <c r="E63" s="9" t="n">
        <f aca="false">IF(D63="NIE",C63*1,C63-G63)</f>
        <v>0</v>
      </c>
      <c r="F63" s="9" t="n">
        <v>0</v>
      </c>
      <c r="G63" s="9" t="n">
        <f aca="false">F63/12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customFormat="false" ht="26.25" hidden="false" customHeight="false" outlineLevel="0" collapsed="false">
      <c r="A64" s="8" t="s">
        <v>61</v>
      </c>
      <c r="B64" s="9" t="n">
        <v>0</v>
      </c>
      <c r="C64" s="9" t="n">
        <f aca="false">B64/12</f>
        <v>0</v>
      </c>
      <c r="D64" s="11" t="s">
        <v>113</v>
      </c>
      <c r="E64" s="9" t="n">
        <f aca="false">IF(D64="NIE",C64*1,C64-G64)</f>
        <v>0</v>
      </c>
      <c r="F64" s="9" t="n">
        <v>0</v>
      </c>
      <c r="G64" s="9" t="n">
        <f aca="false">F64/12</f>
        <v>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customFormat="false" ht="26.25" hidden="false" customHeight="false" outlineLevel="0" collapsed="false">
      <c r="A65" s="8" t="s">
        <v>62</v>
      </c>
      <c r="B65" s="9" t="n">
        <v>0</v>
      </c>
      <c r="C65" s="9" t="n">
        <f aca="false">B65/12</f>
        <v>0</v>
      </c>
      <c r="D65" s="11" t="s">
        <v>113</v>
      </c>
      <c r="E65" s="9" t="n">
        <f aca="false">IF(D65="NIE",C65*1,C65-G65)</f>
        <v>0</v>
      </c>
      <c r="F65" s="9" t="n">
        <v>0</v>
      </c>
      <c r="G65" s="9" t="n">
        <f aca="false">F65/12</f>
        <v>0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customFormat="false" ht="26.25" hidden="false" customHeight="false" outlineLevel="0" collapsed="false">
      <c r="A66" s="8" t="s">
        <v>63</v>
      </c>
      <c r="B66" s="9" t="n">
        <v>0</v>
      </c>
      <c r="C66" s="9" t="n">
        <f aca="false">B66/12</f>
        <v>0</v>
      </c>
      <c r="D66" s="11" t="s">
        <v>113</v>
      </c>
      <c r="E66" s="9" t="n">
        <f aca="false">IF(D66="NIE",C66*1,C66-G66)</f>
        <v>0</v>
      </c>
      <c r="F66" s="9" t="n">
        <v>0</v>
      </c>
      <c r="G66" s="9" t="n">
        <f aca="false">F66/12</f>
        <v>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customFormat="false" ht="26.25" hidden="false" customHeight="false" outlineLevel="0" collapsed="false">
      <c r="A67" s="8" t="s">
        <v>16</v>
      </c>
      <c r="B67" s="9" t="n">
        <v>0</v>
      </c>
      <c r="C67" s="9" t="n">
        <f aca="false">B67/12</f>
        <v>0</v>
      </c>
      <c r="D67" s="11" t="s">
        <v>113</v>
      </c>
      <c r="E67" s="9" t="n">
        <f aca="false">IF(D67="NIE",C67*1,C67-G67)</f>
        <v>0</v>
      </c>
      <c r="F67" s="9" t="n">
        <v>0</v>
      </c>
      <c r="G67" s="9" t="n">
        <f aca="false">F67/12</f>
        <v>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s="7" customFormat="true" ht="40.5" hidden="false" customHeight="false" outlineLevel="0" collapsed="false">
      <c r="A68" s="5" t="s">
        <v>64</v>
      </c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</row>
    <row r="69" customFormat="false" ht="26.25" hidden="false" customHeight="false" outlineLevel="0" collapsed="false">
      <c r="A69" s="8" t="s">
        <v>47</v>
      </c>
      <c r="B69" s="9" t="n">
        <v>0</v>
      </c>
      <c r="C69" s="9" t="n">
        <f aca="false">B69/12</f>
        <v>0</v>
      </c>
      <c r="D69" s="11" t="s">
        <v>113</v>
      </c>
      <c r="E69" s="9" t="n">
        <f aca="false">IF(D69="NIE",C69*1,C69-G69)</f>
        <v>0</v>
      </c>
      <c r="F69" s="9" t="n">
        <v>0</v>
      </c>
      <c r="G69" s="9" t="n">
        <f aca="false">F69/12</f>
        <v>0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customFormat="false" ht="26.25" hidden="false" customHeight="false" outlineLevel="0" collapsed="false">
      <c r="A70" s="8" t="s">
        <v>65</v>
      </c>
      <c r="B70" s="9" t="n">
        <v>1040</v>
      </c>
      <c r="C70" s="9" t="n">
        <f aca="false">B70/12</f>
        <v>86.6666666666667</v>
      </c>
      <c r="D70" s="11" t="s">
        <v>114</v>
      </c>
      <c r="E70" s="9" t="n">
        <f aca="false">IF(D70="NIE",C70*1,C70-G70)</f>
        <v>0</v>
      </c>
      <c r="F70" s="9" t="n">
        <v>1040</v>
      </c>
      <c r="G70" s="9" t="n">
        <f aca="false">F70/12</f>
        <v>86.6666666666667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customFormat="false" ht="26.25" hidden="false" customHeight="false" outlineLevel="0" collapsed="false">
      <c r="A71" s="8" t="s">
        <v>66</v>
      </c>
      <c r="B71" s="9" t="n">
        <v>0</v>
      </c>
      <c r="C71" s="9" t="n">
        <f aca="false">B71/12</f>
        <v>0</v>
      </c>
      <c r="D71" s="11" t="s">
        <v>113</v>
      </c>
      <c r="E71" s="9" t="n">
        <f aca="false">IF(D71="NIE",C71*1,C71-G71)</f>
        <v>0</v>
      </c>
      <c r="F71" s="9" t="n">
        <v>0</v>
      </c>
      <c r="G71" s="9" t="n">
        <f aca="false">F71/12</f>
        <v>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customFormat="false" ht="26.25" hidden="false" customHeight="false" outlineLevel="0" collapsed="false">
      <c r="A72" s="8" t="s">
        <v>67</v>
      </c>
      <c r="B72" s="9" t="n">
        <v>0</v>
      </c>
      <c r="C72" s="9" t="n">
        <f aca="false">B72/12</f>
        <v>0</v>
      </c>
      <c r="D72" s="11" t="s">
        <v>113</v>
      </c>
      <c r="E72" s="9" t="n">
        <f aca="false">IF(D72="NIE",C72*1,C72-G72)</f>
        <v>0</v>
      </c>
      <c r="F72" s="9" t="n">
        <v>0</v>
      </c>
      <c r="G72" s="9" t="n">
        <f aca="false">F72/12</f>
        <v>0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customFormat="false" ht="26.25" hidden="false" customHeight="false" outlineLevel="0" collapsed="false">
      <c r="A73" s="8" t="s">
        <v>68</v>
      </c>
      <c r="B73" s="9" t="n">
        <v>0</v>
      </c>
      <c r="C73" s="9" t="n">
        <f aca="false">B73/12</f>
        <v>0</v>
      </c>
      <c r="D73" s="11" t="s">
        <v>113</v>
      </c>
      <c r="E73" s="9" t="n">
        <f aca="false">IF(D73="NIE",C73*1,C73-G73)</f>
        <v>0</v>
      </c>
      <c r="F73" s="9" t="n">
        <v>0</v>
      </c>
      <c r="G73" s="9" t="n">
        <f aca="false">F73/12</f>
        <v>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customFormat="false" ht="26.25" hidden="false" customHeight="false" outlineLevel="0" collapsed="false">
      <c r="A74" s="8" t="s">
        <v>16</v>
      </c>
      <c r="B74" s="9" t="n">
        <v>0</v>
      </c>
      <c r="C74" s="9" t="n">
        <f aca="false">B74/12</f>
        <v>0</v>
      </c>
      <c r="D74" s="11" t="s">
        <v>113</v>
      </c>
      <c r="E74" s="9" t="n">
        <f aca="false">IF(D74="NIE",C74*1,C74-G74)</f>
        <v>0</v>
      </c>
      <c r="F74" s="9" t="n">
        <v>0</v>
      </c>
      <c r="G74" s="9" t="n">
        <f aca="false">F74/12</f>
        <v>0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s="7" customFormat="true" ht="40.5" hidden="false" customHeight="false" outlineLevel="0" collapsed="false">
      <c r="A75" s="5" t="s">
        <v>69</v>
      </c>
      <c r="B75" s="6" t="s">
        <v>2</v>
      </c>
      <c r="C75" s="6" t="s">
        <v>3</v>
      </c>
      <c r="D75" s="6" t="s">
        <v>4</v>
      </c>
      <c r="E75" s="6" t="s">
        <v>5</v>
      </c>
      <c r="F75" s="6" t="s">
        <v>6</v>
      </c>
      <c r="G75" s="6" t="s">
        <v>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</row>
    <row r="76" s="18" customFormat="true" ht="26.25" hidden="false" customHeight="false" outlineLevel="0" collapsed="false">
      <c r="A76" s="14" t="s">
        <v>70</v>
      </c>
      <c r="B76" s="15"/>
      <c r="C76" s="16"/>
      <c r="D76" s="15"/>
      <c r="E76" s="17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</row>
    <row r="77" customFormat="false" ht="26.25" hidden="false" customHeight="false" outlineLevel="0" collapsed="false">
      <c r="A77" s="8" t="s">
        <v>71</v>
      </c>
      <c r="B77" s="9" t="n">
        <v>2400</v>
      </c>
      <c r="C77" s="9" t="n">
        <f aca="false">B77/12</f>
        <v>200</v>
      </c>
      <c r="D77" s="11" t="s">
        <v>114</v>
      </c>
      <c r="E77" s="9" t="n">
        <f aca="false">IF(D77="NIE",C77*1,C77-G77)</f>
        <v>0</v>
      </c>
      <c r="F77" s="9" t="n">
        <v>2400</v>
      </c>
      <c r="G77" s="9" t="n">
        <f aca="false">F77/12</f>
        <v>200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customFormat="false" ht="26.25" hidden="false" customHeight="false" outlineLevel="0" collapsed="false">
      <c r="A78" s="8" t="s">
        <v>72</v>
      </c>
      <c r="B78" s="9" t="n">
        <v>0</v>
      </c>
      <c r="C78" s="9" t="n">
        <f aca="false">B78/12</f>
        <v>0</v>
      </c>
      <c r="D78" s="11" t="s">
        <v>113</v>
      </c>
      <c r="E78" s="9" t="n">
        <f aca="false">IF(D78="NIE",C78*1,C78-G78)</f>
        <v>0</v>
      </c>
      <c r="F78" s="9" t="n">
        <v>0</v>
      </c>
      <c r="G78" s="9" t="n">
        <f aca="false">F78/12</f>
        <v>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customFormat="false" ht="26.25" hidden="false" customHeight="false" outlineLevel="0" collapsed="false">
      <c r="A79" s="8" t="s">
        <v>73</v>
      </c>
      <c r="B79" s="9" t="n">
        <v>500</v>
      </c>
      <c r="C79" s="9" t="n">
        <f aca="false">B79/12</f>
        <v>41.6666666666667</v>
      </c>
      <c r="D79" s="11" t="s">
        <v>113</v>
      </c>
      <c r="E79" s="9" t="n">
        <f aca="false">IF(D79="NIE",C79*1,C79-G79)</f>
        <v>41.6666666666667</v>
      </c>
      <c r="F79" s="9" t="n">
        <v>0</v>
      </c>
      <c r="G79" s="9" t="n">
        <f aca="false">F79/12</f>
        <v>0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customFormat="false" ht="26.25" hidden="false" customHeight="false" outlineLevel="0" collapsed="false">
      <c r="A80" s="8" t="s">
        <v>74</v>
      </c>
      <c r="B80" s="9" t="n">
        <v>0</v>
      </c>
      <c r="C80" s="9" t="n">
        <f aca="false">B80/12</f>
        <v>0</v>
      </c>
      <c r="D80" s="11" t="s">
        <v>113</v>
      </c>
      <c r="E80" s="9" t="n">
        <f aca="false">IF(D80="NIE",C80*1,C80-G80)</f>
        <v>0</v>
      </c>
      <c r="F80" s="9" t="n">
        <v>0</v>
      </c>
      <c r="G80" s="9" t="n">
        <f aca="false">F80/12</f>
        <v>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customFormat="false" ht="26.25" hidden="false" customHeight="false" outlineLevel="0" collapsed="false">
      <c r="A81" s="8" t="s">
        <v>75</v>
      </c>
      <c r="B81" s="9" t="n">
        <v>0</v>
      </c>
      <c r="C81" s="9" t="n">
        <f aca="false">B81/12</f>
        <v>0</v>
      </c>
      <c r="D81" s="11" t="s">
        <v>113</v>
      </c>
      <c r="E81" s="9" t="n">
        <f aca="false">IF(D81="NIE",C81*1,C81-G81)</f>
        <v>0</v>
      </c>
      <c r="F81" s="9" t="n">
        <v>0</v>
      </c>
      <c r="G81" s="9" t="n">
        <f aca="false">F81/12</f>
        <v>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customFormat="false" ht="26.25" hidden="false" customHeight="false" outlineLevel="0" collapsed="false">
      <c r="A82" s="8" t="s">
        <v>76</v>
      </c>
      <c r="B82" s="9" t="n">
        <v>0</v>
      </c>
      <c r="C82" s="9" t="n">
        <f aca="false">B82/12</f>
        <v>0</v>
      </c>
      <c r="D82" s="11" t="s">
        <v>113</v>
      </c>
      <c r="E82" s="9" t="n">
        <f aca="false">IF(D82="NIE",C82*1,C82-G82)</f>
        <v>0</v>
      </c>
      <c r="F82" s="9" t="n">
        <v>0</v>
      </c>
      <c r="G82" s="9" t="n">
        <f aca="false">F82/12</f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customFormat="false" ht="26.25" hidden="false" customHeight="false" outlineLevel="0" collapsed="false">
      <c r="A83" s="8" t="s">
        <v>16</v>
      </c>
      <c r="B83" s="9" t="n">
        <v>0</v>
      </c>
      <c r="C83" s="9" t="n">
        <f aca="false">B83/12</f>
        <v>0</v>
      </c>
      <c r="D83" s="11" t="s">
        <v>113</v>
      </c>
      <c r="E83" s="9" t="n">
        <f aca="false">IF(D83="NIE",C83*1,C83-G83)</f>
        <v>0</v>
      </c>
      <c r="F83" s="9" t="n">
        <v>0</v>
      </c>
      <c r="G83" s="9" t="n">
        <f aca="false">F83/12</f>
        <v>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s="18" customFormat="true" ht="26.25" hidden="false" customHeight="false" outlineLevel="0" collapsed="false">
      <c r="A84" s="14" t="s">
        <v>77</v>
      </c>
      <c r="B84" s="15"/>
      <c r="C84" s="16"/>
      <c r="D84" s="15"/>
      <c r="E84" s="17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</row>
    <row r="85" customFormat="false" ht="26.25" hidden="false" customHeight="false" outlineLevel="0" collapsed="false">
      <c r="A85" s="8" t="s">
        <v>78</v>
      </c>
      <c r="B85" s="9" t="n">
        <v>0</v>
      </c>
      <c r="C85" s="9" t="n">
        <f aca="false">B85/12</f>
        <v>0</v>
      </c>
      <c r="D85" s="11" t="s">
        <v>113</v>
      </c>
      <c r="E85" s="9" t="n">
        <f aca="false">IF(D85="NIE",C85*1,C85-G85)</f>
        <v>0</v>
      </c>
      <c r="F85" s="9" t="n">
        <v>0</v>
      </c>
      <c r="G85" s="9" t="n">
        <f aca="false">F85/12</f>
        <v>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customFormat="false" ht="26.25" hidden="false" customHeight="false" outlineLevel="0" collapsed="false">
      <c r="A86" s="8" t="s">
        <v>79</v>
      </c>
      <c r="B86" s="9" t="n">
        <v>0</v>
      </c>
      <c r="C86" s="9" t="n">
        <f aca="false">B86/12</f>
        <v>0</v>
      </c>
      <c r="D86" s="11" t="s">
        <v>113</v>
      </c>
      <c r="E86" s="9" t="n">
        <f aca="false">IF(D86="NIE",C86*1,C86-G86)</f>
        <v>0</v>
      </c>
      <c r="F86" s="9" t="n">
        <v>0</v>
      </c>
      <c r="G86" s="9" t="n">
        <f aca="false">F86/12</f>
        <v>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customFormat="false" ht="26.25" hidden="false" customHeight="false" outlineLevel="0" collapsed="false">
      <c r="A87" s="8" t="s">
        <v>80</v>
      </c>
      <c r="B87" s="9" t="n">
        <v>0</v>
      </c>
      <c r="C87" s="9" t="n">
        <f aca="false">B87/12</f>
        <v>0</v>
      </c>
      <c r="D87" s="11" t="s">
        <v>113</v>
      </c>
      <c r="E87" s="9" t="n">
        <f aca="false">IF(D87="NIE",C87*1,C87-G87)</f>
        <v>0</v>
      </c>
      <c r="F87" s="9" t="n">
        <v>0</v>
      </c>
      <c r="G87" s="9" t="n">
        <f aca="false">F87/12</f>
        <v>0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customFormat="false" ht="26.25" hidden="false" customHeight="false" outlineLevel="0" collapsed="false">
      <c r="A88" s="8" t="s">
        <v>16</v>
      </c>
      <c r="B88" s="9" t="n">
        <v>0</v>
      </c>
      <c r="C88" s="9" t="n">
        <f aca="false">B88/12</f>
        <v>0</v>
      </c>
      <c r="D88" s="11" t="s">
        <v>113</v>
      </c>
      <c r="E88" s="9" t="n">
        <f aca="false">IF(D88="NIE",C88*1,C88-G88)</f>
        <v>0</v>
      </c>
      <c r="F88" s="9" t="n">
        <v>0</v>
      </c>
      <c r="G88" s="9" t="n">
        <f aca="false">F88/12</f>
        <v>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s="18" customFormat="true" ht="26.25" hidden="false" customHeight="false" outlineLevel="0" collapsed="false">
      <c r="A89" s="14" t="s">
        <v>81</v>
      </c>
      <c r="B89" s="15"/>
      <c r="C89" s="16"/>
      <c r="D89" s="15"/>
      <c r="E89" s="17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</row>
    <row r="90" customFormat="false" ht="26.25" hidden="false" customHeight="false" outlineLevel="0" collapsed="false">
      <c r="A90" s="8" t="s">
        <v>82</v>
      </c>
      <c r="B90" s="9" t="n">
        <v>0</v>
      </c>
      <c r="C90" s="9" t="n">
        <f aca="false">B90/12</f>
        <v>0</v>
      </c>
      <c r="D90" s="11" t="s">
        <v>113</v>
      </c>
      <c r="E90" s="9" t="n">
        <f aca="false">IF(D90="NIE",C90*1,C90-G90)</f>
        <v>0</v>
      </c>
      <c r="F90" s="9" t="n">
        <v>0</v>
      </c>
      <c r="G90" s="9" t="n">
        <f aca="false">F90/12</f>
        <v>0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customFormat="false" ht="26.25" hidden="false" customHeight="false" outlineLevel="0" collapsed="false">
      <c r="A91" s="8" t="s">
        <v>83</v>
      </c>
      <c r="B91" s="9" t="n">
        <v>960</v>
      </c>
      <c r="C91" s="9" t="n">
        <f aca="false">B91/12</f>
        <v>80</v>
      </c>
      <c r="D91" s="11" t="s">
        <v>113</v>
      </c>
      <c r="E91" s="9" t="n">
        <f aca="false">IF(D91="NIE",C91*1,C91-G91)</f>
        <v>80</v>
      </c>
      <c r="F91" s="9" t="n">
        <v>0</v>
      </c>
      <c r="G91" s="9" t="n">
        <f aca="false">F91/12</f>
        <v>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customFormat="false" ht="26.25" hidden="false" customHeight="false" outlineLevel="0" collapsed="false">
      <c r="A92" s="8" t="s">
        <v>84</v>
      </c>
      <c r="B92" s="9" t="n">
        <v>960</v>
      </c>
      <c r="C92" s="9" t="n">
        <f aca="false">B92/12</f>
        <v>80</v>
      </c>
      <c r="D92" s="11" t="s">
        <v>113</v>
      </c>
      <c r="E92" s="9" t="n">
        <f aca="false">IF(D92="NIE",C92*1,C92-G92)</f>
        <v>80</v>
      </c>
      <c r="F92" s="9" t="n">
        <v>0</v>
      </c>
      <c r="G92" s="9" t="n">
        <f aca="false">F92/12</f>
        <v>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customFormat="false" ht="26.25" hidden="false" customHeight="false" outlineLevel="0" collapsed="false">
      <c r="A93" s="8" t="s">
        <v>85</v>
      </c>
      <c r="B93" s="9" t="n">
        <v>0</v>
      </c>
      <c r="C93" s="9" t="n">
        <f aca="false">B93/12</f>
        <v>0</v>
      </c>
      <c r="D93" s="11" t="s">
        <v>113</v>
      </c>
      <c r="E93" s="9" t="n">
        <f aca="false">IF(D93="NIE",C93*1,C93-G93)</f>
        <v>0</v>
      </c>
      <c r="F93" s="9" t="n">
        <v>0</v>
      </c>
      <c r="G93" s="9" t="n">
        <f aca="false">F93/12</f>
        <v>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customFormat="false" ht="26.25" hidden="false" customHeight="false" outlineLevel="0" collapsed="false">
      <c r="A94" s="8" t="s">
        <v>86</v>
      </c>
      <c r="B94" s="9" t="n">
        <v>0</v>
      </c>
      <c r="C94" s="9" t="n">
        <f aca="false">B94/12</f>
        <v>0</v>
      </c>
      <c r="D94" s="11" t="s">
        <v>113</v>
      </c>
      <c r="E94" s="9" t="n">
        <f aca="false">IF(D94="NIE",C94*1,C94-G94)</f>
        <v>0</v>
      </c>
      <c r="F94" s="9" t="n">
        <v>0</v>
      </c>
      <c r="G94" s="9" t="n">
        <f aca="false">F94/12</f>
        <v>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customFormat="false" ht="26.25" hidden="false" customHeight="false" outlineLevel="0" collapsed="false">
      <c r="A95" s="8" t="s">
        <v>87</v>
      </c>
      <c r="B95" s="9" t="n">
        <v>0</v>
      </c>
      <c r="C95" s="9" t="n">
        <f aca="false">B95/12</f>
        <v>0</v>
      </c>
      <c r="D95" s="11" t="s">
        <v>113</v>
      </c>
      <c r="E95" s="9" t="n">
        <f aca="false">IF(D95="NIE",C95*1,C95-G95)</f>
        <v>0</v>
      </c>
      <c r="F95" s="9" t="n">
        <v>0</v>
      </c>
      <c r="G95" s="9" t="n">
        <f aca="false">F95/12</f>
        <v>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customFormat="false" ht="26.25" hidden="false" customHeight="false" outlineLevel="0" collapsed="false">
      <c r="A96" s="8" t="s">
        <v>16</v>
      </c>
      <c r="B96" s="9" t="n">
        <v>0</v>
      </c>
      <c r="C96" s="9" t="n">
        <f aca="false">B96/12</f>
        <v>0</v>
      </c>
      <c r="D96" s="11" t="s">
        <v>113</v>
      </c>
      <c r="E96" s="9" t="n">
        <f aca="false">IF(D96="NIE",C96*1,C96-G96)</f>
        <v>0</v>
      </c>
      <c r="F96" s="9" t="n">
        <v>0</v>
      </c>
      <c r="G96" s="9" t="n">
        <f aca="false">F96/12</f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s="7" customFormat="true" ht="40.5" hidden="false" customHeight="false" outlineLevel="0" collapsed="false">
      <c r="A97" s="5" t="s">
        <v>88</v>
      </c>
      <c r="B97" s="6" t="s">
        <v>2</v>
      </c>
      <c r="C97" s="6" t="s">
        <v>3</v>
      </c>
      <c r="D97" s="6" t="s">
        <v>4</v>
      </c>
      <c r="E97" s="6" t="s">
        <v>5</v>
      </c>
      <c r="F97" s="6" t="s">
        <v>6</v>
      </c>
      <c r="G97" s="6" t="s">
        <v>7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</row>
    <row r="98" customFormat="false" ht="26.25" hidden="false" customHeight="false" outlineLevel="0" collapsed="false">
      <c r="A98" s="8" t="s">
        <v>89</v>
      </c>
      <c r="B98" s="9" t="n">
        <v>0</v>
      </c>
      <c r="C98" s="9" t="n">
        <f aca="false">B98/12</f>
        <v>0</v>
      </c>
      <c r="D98" s="11" t="s">
        <v>113</v>
      </c>
      <c r="E98" s="9" t="n">
        <f aca="false">IF(D98="NIE",C98*1,C98-G98)</f>
        <v>0</v>
      </c>
      <c r="F98" s="9" t="n">
        <v>0</v>
      </c>
      <c r="G98" s="9" t="n">
        <f aca="false">F98/12</f>
        <v>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customFormat="false" ht="26.25" hidden="false" customHeight="false" outlineLevel="0" collapsed="false">
      <c r="A99" s="8" t="s">
        <v>90</v>
      </c>
      <c r="B99" s="9" t="n">
        <v>9600</v>
      </c>
      <c r="C99" s="9" t="n">
        <f aca="false">B99/12</f>
        <v>800</v>
      </c>
      <c r="D99" s="11" t="s">
        <v>113</v>
      </c>
      <c r="E99" s="9" t="n">
        <f aca="false">IF(D99="NIE",C99*1,C99-G99)</f>
        <v>800</v>
      </c>
      <c r="F99" s="9" t="n">
        <v>0</v>
      </c>
      <c r="G99" s="9" t="n">
        <f aca="false">F99/12</f>
        <v>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customFormat="false" ht="26.25" hidden="false" customHeight="false" outlineLevel="0" collapsed="false">
      <c r="A100" s="8" t="s">
        <v>16</v>
      </c>
      <c r="B100" s="9" t="n">
        <v>0</v>
      </c>
      <c r="C100" s="9" t="n">
        <f aca="false">B100/12</f>
        <v>0</v>
      </c>
      <c r="D100" s="11" t="s">
        <v>113</v>
      </c>
      <c r="E100" s="9" t="n">
        <f aca="false">IF(D100="NIE",C100*1,C100-G100)</f>
        <v>0</v>
      </c>
      <c r="F100" s="9" t="n">
        <v>0</v>
      </c>
      <c r="G100" s="9" t="n">
        <f aca="false">F100/12</f>
        <v>0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s="7" customFormat="true" ht="40.5" hidden="false" customHeight="false" outlineLevel="0" collapsed="false">
      <c r="A101" s="5" t="s">
        <v>80</v>
      </c>
      <c r="B101" s="6" t="s">
        <v>2</v>
      </c>
      <c r="C101" s="6" t="s">
        <v>3</v>
      </c>
      <c r="D101" s="6" t="s">
        <v>4</v>
      </c>
      <c r="E101" s="6" t="s">
        <v>5</v>
      </c>
      <c r="F101" s="6" t="s">
        <v>6</v>
      </c>
      <c r="G101" s="6" t="s">
        <v>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</row>
    <row r="102" customFormat="false" ht="26.25" hidden="false" customHeight="false" outlineLevel="0" collapsed="false">
      <c r="A102" s="8" t="s">
        <v>91</v>
      </c>
      <c r="B102" s="9" t="n">
        <v>100</v>
      </c>
      <c r="C102" s="9" t="n">
        <f aca="false">B102/12</f>
        <v>8.33333333333333</v>
      </c>
      <c r="D102" s="11" t="s">
        <v>114</v>
      </c>
      <c r="E102" s="9" t="n">
        <f aca="false">IF(D102="NIE",C102*1,C102-G102)</f>
        <v>0</v>
      </c>
      <c r="F102" s="9" t="n">
        <v>100</v>
      </c>
      <c r="G102" s="9" t="n">
        <f aca="false">F102/12</f>
        <v>8.33333333333333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customFormat="false" ht="26.25" hidden="false" customHeight="false" outlineLevel="0" collapsed="false">
      <c r="A103" s="8" t="s">
        <v>92</v>
      </c>
      <c r="B103" s="9" t="n">
        <v>0</v>
      </c>
      <c r="C103" s="9" t="n">
        <f aca="false">B103/12</f>
        <v>0</v>
      </c>
      <c r="D103" s="11" t="s">
        <v>113</v>
      </c>
      <c r="E103" s="9" t="n">
        <f aca="false">IF(D103="NIE",C103*1,C103-G103)</f>
        <v>0</v>
      </c>
      <c r="F103" s="9" t="n">
        <v>0</v>
      </c>
      <c r="G103" s="9" t="n">
        <f aca="false">F103/12</f>
        <v>0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customFormat="false" ht="26.25" hidden="false" customHeight="false" outlineLevel="0" collapsed="false">
      <c r="A104" s="8" t="s">
        <v>93</v>
      </c>
      <c r="B104" s="9" t="n">
        <v>1400</v>
      </c>
      <c r="C104" s="9" t="n">
        <f aca="false">B104/12</f>
        <v>116.666666666667</v>
      </c>
      <c r="D104" s="11" t="s">
        <v>114</v>
      </c>
      <c r="E104" s="9" t="n">
        <f aca="false">IF(D104="NIE",C104*1,C104-G104)</f>
        <v>70.8333333333333</v>
      </c>
      <c r="F104" s="9" t="n">
        <v>550</v>
      </c>
      <c r="G104" s="9" t="n">
        <f aca="false">F104/12</f>
        <v>45.8333333333333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customFormat="false" ht="26.25" hidden="false" customHeight="false" outlineLevel="0" collapsed="false">
      <c r="A105" s="8" t="s">
        <v>94</v>
      </c>
      <c r="B105" s="9" t="n">
        <v>1000</v>
      </c>
      <c r="C105" s="9" t="n">
        <f aca="false">B105/12</f>
        <v>83.3333333333333</v>
      </c>
      <c r="D105" s="11" t="s">
        <v>114</v>
      </c>
      <c r="E105" s="9" t="n">
        <f aca="false">IF(D105="NIE",C105*1,C105-G105)</f>
        <v>75</v>
      </c>
      <c r="F105" s="9" t="n">
        <v>100</v>
      </c>
      <c r="G105" s="9" t="n">
        <f aca="false">F105/12</f>
        <v>8.33333333333333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customFormat="false" ht="26.25" hidden="false" customHeight="false" outlineLevel="0" collapsed="false">
      <c r="A106" s="8" t="s">
        <v>95</v>
      </c>
      <c r="B106" s="9" t="n">
        <v>150</v>
      </c>
      <c r="C106" s="9" t="n">
        <f aca="false">B106/12</f>
        <v>12.5</v>
      </c>
      <c r="D106" s="11" t="s">
        <v>114</v>
      </c>
      <c r="E106" s="9" t="n">
        <f aca="false">IF(D106="NIE",C106*1,C106-G106)</f>
        <v>0</v>
      </c>
      <c r="F106" s="9" t="n">
        <v>150</v>
      </c>
      <c r="G106" s="9" t="n">
        <f aca="false">F106/12</f>
        <v>12.5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customFormat="false" ht="26.25" hidden="false" customHeight="false" outlineLevel="0" collapsed="false">
      <c r="A107" s="8" t="s">
        <v>96</v>
      </c>
      <c r="B107" s="9" t="n">
        <v>1000</v>
      </c>
      <c r="C107" s="9" t="n">
        <f aca="false">B107/12</f>
        <v>83.3333333333333</v>
      </c>
      <c r="D107" s="11" t="s">
        <v>114</v>
      </c>
      <c r="E107" s="9" t="n">
        <f aca="false">IF(D107="NIE",C107*1,C107-G107)</f>
        <v>0</v>
      </c>
      <c r="F107" s="9" t="n">
        <v>1000</v>
      </c>
      <c r="G107" s="9" t="n">
        <f aca="false">F107/12</f>
        <v>83.3333333333333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customFormat="false" ht="26.25" hidden="false" customHeight="false" outlineLevel="0" collapsed="false">
      <c r="A108" s="8" t="s">
        <v>97</v>
      </c>
      <c r="B108" s="9" t="n">
        <v>150</v>
      </c>
      <c r="C108" s="9" t="n">
        <f aca="false">B108/12</f>
        <v>12.5</v>
      </c>
      <c r="D108" s="11" t="s">
        <v>113</v>
      </c>
      <c r="E108" s="9" t="n">
        <f aca="false">IF(D108="NIE",C108*1,C108-G108)</f>
        <v>12.5</v>
      </c>
      <c r="F108" s="9" t="n">
        <v>0</v>
      </c>
      <c r="G108" s="9" t="n">
        <f aca="false">F108/12</f>
        <v>0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customFormat="false" ht="26.25" hidden="false" customHeight="false" outlineLevel="0" collapsed="false">
      <c r="A109" s="8" t="s">
        <v>16</v>
      </c>
      <c r="B109" s="9" t="n">
        <v>0</v>
      </c>
      <c r="C109" s="9" t="n">
        <f aca="false">B109/12</f>
        <v>0</v>
      </c>
      <c r="D109" s="11" t="s">
        <v>113</v>
      </c>
      <c r="E109" s="9" t="n">
        <f aca="false">IF(D109="NIE",C109*1,C109-G109)</f>
        <v>0</v>
      </c>
      <c r="F109" s="9" t="n">
        <v>0</v>
      </c>
      <c r="G109" s="9" t="n">
        <f aca="false">F109/12</f>
        <v>0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s="4" customFormat="true" ht="40.5" hidden="false" customHeight="false" outlineLevel="0" collapsed="false">
      <c r="A110" s="3" t="s">
        <v>98</v>
      </c>
      <c r="B110" s="19" t="s">
        <v>99</v>
      </c>
      <c r="C110" s="19" t="s">
        <v>100</v>
      </c>
      <c r="D110" s="19"/>
      <c r="E110" s="19" t="s">
        <v>101</v>
      </c>
      <c r="F110" s="19" t="s">
        <v>102</v>
      </c>
      <c r="G110" s="19" t="s">
        <v>103</v>
      </c>
      <c r="H110" s="19" t="s">
        <v>104</v>
      </c>
      <c r="I110" s="19" t="s">
        <v>105</v>
      </c>
      <c r="J110" s="19" t="s">
        <v>106</v>
      </c>
      <c r="K110" s="19" t="s">
        <v>107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</row>
    <row r="111" customFormat="false" ht="30" hidden="false" customHeight="false" outlineLevel="0" collapsed="false">
      <c r="B111" s="20" t="n">
        <f aca="false">SUM(B3:B11)+SUM(B13:B17)+SUM(B19:B23)+SUM(B25:B28)+SUM(B30:B34)+SUM(B36:B43)+SUM(B45:B48)+SUM(B50:B58)+SUM(B60:B67)+SUM(B69:B74)+SUM(B77:B83)+SUM(B85:B88)+SUM(B90:B96)+SUM(B98:B100)+SUM(B102:B109)</f>
        <v>53122</v>
      </c>
      <c r="C111" s="20" t="n">
        <f aca="false">SUM(C3:C11)+SUM(C13:C17)+SUM(C19:C23)+SUM(C25:C28)+SUM(C30:C34)+SUM(C36:C43)+SUM(C45:C48)+SUM(C50:C58)+SUM(C60:C67)+SUM(C69:C74)+SUM(C77:C83)+SUM(C85:C88)+SUM(C90:C96)+SUM(C98:C100)+SUM(C102:C109)</f>
        <v>4426.83333333333</v>
      </c>
      <c r="D111" s="20"/>
      <c r="E111" s="20" t="n">
        <f aca="false">SUM(E3:E11)+SUM(E13:E17)+SUM(E19:E23)+SUM(E25:E28)+SUM(E30:E34)+SUM(E36:E43)+SUM(E45:E48)+SUM(E50:E58)+SUM(E60:E67)+SUM(E69:E74)+SUM(E77:E83)+SUM(E85:E88)+SUM(E90:E96)+SUM(E98:E100)+SUM(E102:E109)</f>
        <v>3401.83333333333</v>
      </c>
      <c r="F111" s="20" t="n">
        <f aca="false">SUM(F3:F11)+SUM(F13:F17)+SUM(F19:F23)+SUM(F25:F28)+SUM(F30:F34)+SUM(F36:F43)+SUM(F45:F48)+SUM(F50:F58)+SUM(F60:F67)+SUM(F69:F74)+SUM(F77:F83)+SUM(F85:F88)+SUM(F90:F96)+SUM(F98:F100)+SUM(F102:F109)</f>
        <v>12300</v>
      </c>
      <c r="G111" s="20" t="n">
        <f aca="false">SUM(G3:G11)+SUM(G13:G17)+SUM(G19:G23)+SUM(G25:G28)+SUM(G30:G34)+SUM(G36:G43)+SUM(G45:G48)+SUM(G50:G58)+SUM(G60:G67)+SUM(G69:G74)+SUM(G77:G83)+SUM(G85:G88)+SUM(G90:G96)+SUM(G98:G100)+SUM(G102:G109)</f>
        <v>1025</v>
      </c>
      <c r="H111" s="20" t="n">
        <f aca="false">C111*0.1</f>
        <v>442.683333333333</v>
      </c>
      <c r="I111" s="20" t="n">
        <f aca="false">C111+H111</f>
        <v>4869.51666666667</v>
      </c>
      <c r="J111" s="9" t="n">
        <f aca="false">E111*0.1</f>
        <v>340.183333333333</v>
      </c>
      <c r="K111" s="9" t="n">
        <f aca="false">E111+J111</f>
        <v>3742.01666666667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customFormat="false" ht="26.25" hidden="false" customHeight="false" outlineLevel="0" collapsed="false"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customFormat="false" ht="26.25" hidden="false" customHeight="false" outlineLevel="0" collapsed="false"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customFormat="false" ht="26.25" hidden="false" customHeight="false" outlineLevel="0" collapsed="false"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customFormat="false" ht="26.25" hidden="false" customHeight="false" outlineLevel="0" collapsed="false"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customFormat="false" ht="41.25" hidden="false" customHeight="false" outlineLevel="0" collapsed="false">
      <c r="A116" s="21" t="s">
        <v>108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customFormat="false" ht="30" hidden="false" customHeight="false" outlineLevel="0" collapsed="false">
      <c r="A117" s="22" t="n">
        <v>4800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customFormat="false" ht="26.25" hidden="false" customHeight="false" outlineLevel="0" collapsed="false"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customFormat="false" ht="41.25" hidden="false" customHeight="false" outlineLevel="0" collapsed="false">
      <c r="A119" s="23" t="s">
        <v>109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customFormat="false" ht="24.45" hidden="false" customHeight="false" outlineLevel="0" collapsed="false">
      <c r="A120" s="24" t="str">
        <f aca="false">IF(I111&lt;A117, "TAK!","NIE")</f>
        <v>NIE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customFormat="false" ht="26.25" hidden="false" customHeight="false" outlineLevel="0" collapsed="false"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customFormat="false" ht="41.25" hidden="false" customHeight="false" outlineLevel="0" collapsed="false">
      <c r="A122" s="25" t="str">
        <f aca="false">IF(A120="NIE","Czy minimalna suma wystarczy do płynności?"," ")</f>
        <v>Czy minimalna suma wystarczy do płynności?</v>
      </c>
      <c r="B122" s="2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customFormat="false" ht="26.25" hidden="false" customHeight="false" outlineLevel="0" collapsed="false">
      <c r="A123" s="27" t="str">
        <f aca="false">IF(A122="Czy minimalna suma wystarczy do płynności?", IF(K111&lt;A117, "TAK", "NIE, JEST PROBLEM"))</f>
        <v>TAK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customFormat="false" ht="26.25" hidden="false" customHeight="false" outlineLevel="0" collapsed="false"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customFormat="false" ht="38.6" hidden="false" customHeight="false" outlineLevel="0" collapsed="false">
      <c r="A125" s="32" t="s">
        <v>110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customFormat="false" ht="29.15" hidden="false" customHeight="false" outlineLevel="0" collapsed="false">
      <c r="A126" s="28" t="n">
        <f aca="false">IF(A117&gt;0,(A117-I111)/A117, " ")</f>
        <v>-0.0144826388888888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customFormat="false" ht="26.25" hidden="false" customHeight="false" outlineLevel="0" collapsed="false"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customFormat="false" ht="38.6" hidden="false" customHeight="false" outlineLevel="0" collapsed="false">
      <c r="A128" s="33" t="s">
        <v>111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customFormat="false" ht="29.15" hidden="false" customHeight="false" outlineLevel="0" collapsed="false">
      <c r="A129" s="28" t="n">
        <f aca="false">IF(A117&gt;0,(A117-K111)/A117, " ")</f>
        <v>0.220413194444444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customFormat="false" ht="26.25" hidden="false" customHeight="false" outlineLevel="0" collapsed="false"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customFormat="false" ht="26.25" hidden="false" customHeight="false" outlineLevel="0" collapsed="false"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customFormat="false" ht="26.25" hidden="false" customHeight="false" outlineLevel="0" collapsed="false"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customFormat="false" ht="26.25" hidden="false" customHeight="false" outlineLevel="0" collapsed="false"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customFormat="false" ht="26.25" hidden="false" customHeight="false" outlineLevel="0" collapsed="false"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customFormat="false" ht="26.25" hidden="false" customHeight="false" outlineLevel="0" collapsed="false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customFormat="false" ht="26.25" hidden="false" customHeight="false" outlineLevel="0" collapsed="false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customFormat="false" ht="26.25" hidden="false" customHeight="false" outlineLevel="0" collapsed="false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customFormat="false" ht="26.25" hidden="false" customHeight="false" outlineLevel="0" collapsed="false"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customFormat="false" ht="26.25" hidden="false" customHeight="false" outlineLevel="0" collapsed="false"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customFormat="false" ht="26.25" hidden="false" customHeight="false" outlineLevel="0" collapsed="false"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customFormat="false" ht="26.25" hidden="false" customHeight="false" outlineLevel="0" collapsed="false"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customFormat="false" ht="26.25" hidden="false" customHeight="false" outlineLevel="0" collapsed="false"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customFormat="false" ht="26.25" hidden="false" customHeight="false" outlineLevel="0" collapsed="false"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customFormat="false" ht="26.25" hidden="false" customHeight="false" outlineLevel="0" collapsed="false"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customFormat="false" ht="26.25" hidden="false" customHeight="false" outlineLevel="0" collapsed="false"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customFormat="false" ht="26.25" hidden="false" customHeight="false" outlineLevel="0" collapsed="false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customFormat="false" ht="26.25" hidden="false" customHeight="false" outlineLevel="0" collapsed="false"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customFormat="false" ht="26.25" hidden="false" customHeight="false" outlineLevel="0" collapsed="false"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customFormat="false" ht="26.25" hidden="false" customHeight="false" outlineLevel="0" collapsed="false"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customFormat="false" ht="26.25" hidden="false" customHeight="false" outlineLevel="0" collapsed="false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customFormat="false" ht="26.25" hidden="false" customHeight="false" outlineLevel="0" collapsed="false"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customFormat="false" ht="26.25" hidden="false" customHeight="false" outlineLevel="0" collapsed="false"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customFormat="false" ht="26.25" hidden="false" customHeight="false" outlineLevel="0" collapsed="false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customFormat="false" ht="26.25" hidden="false" customHeight="false" outlineLevel="0" collapsed="false"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customFormat="false" ht="26.25" hidden="false" customHeight="false" outlineLevel="0" collapsed="false"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customFormat="false" ht="26.25" hidden="false" customHeight="false" outlineLevel="0" collapsed="false"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customFormat="false" ht="26.25" hidden="false" customHeight="false" outlineLevel="0" collapsed="false"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  <row r="158" customFormat="false" ht="26.25" hidden="false" customHeight="false" outlineLevel="0" collapsed="false"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158"/>
  <sheetViews>
    <sheetView showFormulas="false" showGridLines="true" showRowColHeaders="true" showZeros="true" rightToLeft="false" tabSelected="true" showOutlineSymbols="true" defaultGridColor="true" view="normal" topLeftCell="A100" colorId="64" zoomScale="45" zoomScaleNormal="45" zoomScalePageLayoutView="100" workbookViewId="0">
      <selection pane="topLeft" activeCell="K112" activeCellId="0" sqref="K112"/>
    </sheetView>
  </sheetViews>
  <sheetFormatPr defaultColWidth="11.58984375" defaultRowHeight="19.7" zeroHeight="false" outlineLevelRow="0" outlineLevelCol="0"/>
  <cols>
    <col collapsed="false" customWidth="true" hidden="false" outlineLevel="0" max="1" min="1" style="1" width="148.49"/>
    <col collapsed="false" customWidth="true" hidden="false" outlineLevel="0" max="2" min="2" style="2" width="52"/>
    <col collapsed="false" customWidth="true" hidden="false" outlineLevel="0" max="3" min="3" style="2" width="56.43"/>
    <col collapsed="false" customWidth="true" hidden="false" outlineLevel="0" max="4" min="4" style="2" width="59.29"/>
    <col collapsed="false" customWidth="true" hidden="false" outlineLevel="0" max="5" min="5" style="2" width="71.86"/>
    <col collapsed="false" customWidth="true" hidden="false" outlineLevel="0" max="6" min="6" style="2" width="66.87"/>
    <col collapsed="false" customWidth="true" hidden="false" outlineLevel="0" max="7" min="7" style="2" width="75.14"/>
    <col collapsed="false" customWidth="true" hidden="false" outlineLevel="0" max="9" min="8" style="2" width="41.87"/>
    <col collapsed="false" customWidth="true" hidden="false" outlineLevel="0" max="11" min="10" style="2" width="73.86"/>
    <col collapsed="false" customWidth="false" hidden="false" outlineLevel="0" max="1024" min="12" style="2" width="11.57"/>
  </cols>
  <sheetData>
    <row r="1" s="4" customFormat="true" ht="38.6" hidden="false" customHeight="false" outlineLevel="0" collapsed="false">
      <c r="A1" s="3" t="s">
        <v>0</v>
      </c>
    </row>
    <row r="2" s="7" customFormat="true" ht="38.6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customFormat="false" ht="24.45" hidden="false" customHeight="false" outlineLevel="0" collapsed="false">
      <c r="A3" s="8" t="s">
        <v>8</v>
      </c>
      <c r="B3" s="9" t="n">
        <v>0</v>
      </c>
      <c r="C3" s="9" t="n">
        <f aca="false">B3/12</f>
        <v>0</v>
      </c>
      <c r="D3" s="10" t="s">
        <v>113</v>
      </c>
      <c r="E3" s="9" t="n">
        <f aca="false">IF(D3="NIE",C3*1,C3-G3)</f>
        <v>0</v>
      </c>
      <c r="F3" s="9" t="n">
        <v>0</v>
      </c>
      <c r="G3" s="9" t="n">
        <f aca="false">F3/12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customFormat="false" ht="24.45" hidden="false" customHeight="false" outlineLevel="0" collapsed="false">
      <c r="A4" s="8" t="s">
        <v>9</v>
      </c>
      <c r="B4" s="9" t="n">
        <v>0</v>
      </c>
      <c r="C4" s="9" t="n">
        <f aca="false">B4/12</f>
        <v>0</v>
      </c>
      <c r="D4" s="10" t="s">
        <v>113</v>
      </c>
      <c r="E4" s="9" t="n">
        <f aca="false">IF(D4="NIE",C4*1,C4-G4)</f>
        <v>0</v>
      </c>
      <c r="F4" s="9" t="n">
        <v>0</v>
      </c>
      <c r="G4" s="9" t="n">
        <f aca="false">F4/12</f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</row>
    <row r="5" customFormat="false" ht="24.45" hidden="false" customHeight="false" outlineLevel="0" collapsed="false">
      <c r="A5" s="8" t="s">
        <v>10</v>
      </c>
      <c r="B5" s="9" t="n">
        <v>0</v>
      </c>
      <c r="C5" s="9" t="n">
        <f aca="false">B5/12</f>
        <v>0</v>
      </c>
      <c r="D5" s="10" t="s">
        <v>113</v>
      </c>
      <c r="E5" s="9" t="n">
        <f aca="false">IF(D5="NIE",C5*1,C5-G5)</f>
        <v>0</v>
      </c>
      <c r="F5" s="9" t="n">
        <v>0</v>
      </c>
      <c r="G5" s="9" t="n">
        <f aca="false">F5/12</f>
        <v>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</row>
    <row r="6" customFormat="false" ht="24.45" hidden="false" customHeight="false" outlineLevel="0" collapsed="false">
      <c r="A6" s="8" t="s">
        <v>11</v>
      </c>
      <c r="B6" s="9" t="n">
        <v>0</v>
      </c>
      <c r="C6" s="9" t="n">
        <f aca="false">B6/12</f>
        <v>0</v>
      </c>
      <c r="D6" s="10" t="s">
        <v>113</v>
      </c>
      <c r="E6" s="9" t="n">
        <f aca="false">IF(D6="NIE",C6*1,C6-G6)</f>
        <v>0</v>
      </c>
      <c r="F6" s="9" t="n">
        <v>0</v>
      </c>
      <c r="G6" s="9" t="n">
        <f aca="false">F6/12</f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customFormat="false" ht="24.45" hidden="false" customHeight="false" outlineLevel="0" collapsed="false">
      <c r="A7" s="8" t="s">
        <v>12</v>
      </c>
      <c r="B7" s="9" t="n">
        <v>0</v>
      </c>
      <c r="C7" s="9" t="n">
        <f aca="false">B7/12</f>
        <v>0</v>
      </c>
      <c r="D7" s="10" t="s">
        <v>113</v>
      </c>
      <c r="E7" s="9" t="n">
        <f aca="false">IF(D7="NIE",C7*1,C7-G7)</f>
        <v>0</v>
      </c>
      <c r="F7" s="9" t="n">
        <v>0</v>
      </c>
      <c r="G7" s="9" t="n">
        <f aca="false">F7/12</f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</row>
    <row r="8" customFormat="false" ht="24.45" hidden="false" customHeight="false" outlineLevel="0" collapsed="false">
      <c r="A8" s="8" t="s">
        <v>13</v>
      </c>
      <c r="B8" s="9" t="n">
        <v>0</v>
      </c>
      <c r="C8" s="9" t="n">
        <f aca="false">B8/12</f>
        <v>0</v>
      </c>
      <c r="D8" s="10" t="s">
        <v>113</v>
      </c>
      <c r="E8" s="9" t="n">
        <f aca="false">IF(D8="NIE",C8*1,C8-G8)</f>
        <v>0</v>
      </c>
      <c r="F8" s="9" t="n">
        <v>0</v>
      </c>
      <c r="G8" s="9" t="n">
        <f aca="false">F8/12</f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</row>
    <row r="9" customFormat="false" ht="24.45" hidden="false" customHeight="false" outlineLevel="0" collapsed="false">
      <c r="A9" s="8" t="s">
        <v>14</v>
      </c>
      <c r="B9" s="9" t="n">
        <v>0</v>
      </c>
      <c r="C9" s="9" t="n">
        <f aca="false">B9/12</f>
        <v>0</v>
      </c>
      <c r="D9" s="10" t="s">
        <v>113</v>
      </c>
      <c r="E9" s="9" t="n">
        <f aca="false">IF(D9="NIE",C9*1,C9-G9)</f>
        <v>0</v>
      </c>
      <c r="F9" s="9" t="n">
        <v>0</v>
      </c>
      <c r="G9" s="9" t="n">
        <f aca="false">F9/12</f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</row>
    <row r="10" customFormat="false" ht="24.45" hidden="false" customHeight="false" outlineLevel="0" collapsed="false">
      <c r="A10" s="8" t="s">
        <v>15</v>
      </c>
      <c r="B10" s="9" t="n">
        <v>0</v>
      </c>
      <c r="C10" s="9" t="n">
        <f aca="false">B10/12</f>
        <v>0</v>
      </c>
      <c r="D10" s="10" t="s">
        <v>113</v>
      </c>
      <c r="E10" s="9" t="n">
        <f aca="false">IF(D10="NIE",C10*1,C10-G10)</f>
        <v>0</v>
      </c>
      <c r="F10" s="9" t="n">
        <v>0</v>
      </c>
      <c r="G10" s="9" t="n">
        <f aca="false">F10/12</f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</row>
    <row r="11" customFormat="false" ht="24.45" hidden="false" customHeight="false" outlineLevel="0" collapsed="false">
      <c r="A11" s="8" t="s">
        <v>16</v>
      </c>
      <c r="B11" s="9" t="n">
        <v>0</v>
      </c>
      <c r="C11" s="9" t="n">
        <f aca="false">B11/12</f>
        <v>0</v>
      </c>
      <c r="D11" s="10" t="s">
        <v>113</v>
      </c>
      <c r="E11" s="9" t="n">
        <f aca="false">IF(D11="NIE",C11*1,C11-G11)</f>
        <v>0</v>
      </c>
      <c r="F11" s="9" t="n">
        <v>0</v>
      </c>
      <c r="G11" s="9" t="n">
        <f aca="false">F11/12</f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</row>
    <row r="12" s="7" customFormat="true" ht="38.6" hidden="false" customHeight="false" outlineLevel="0" collapsed="false">
      <c r="A12" s="5" t="s">
        <v>17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</row>
    <row r="13" customFormat="false" ht="24.45" hidden="false" customHeight="false" outlineLevel="0" collapsed="false">
      <c r="A13" s="8" t="s">
        <v>18</v>
      </c>
      <c r="B13" s="9" t="n">
        <v>600</v>
      </c>
      <c r="C13" s="9" t="n">
        <f aca="false">B13/12</f>
        <v>50</v>
      </c>
      <c r="D13" s="11" t="s">
        <v>114</v>
      </c>
      <c r="E13" s="9" t="n">
        <f aca="false">IF(D13="NIE",C13*1,C13-G13)</f>
        <v>45.8333333333333</v>
      </c>
      <c r="F13" s="9" t="n">
        <v>50</v>
      </c>
      <c r="G13" s="9" t="n">
        <f aca="false">F13/12</f>
        <v>4.16666666666667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</row>
    <row r="14" customFormat="false" ht="24.45" hidden="false" customHeight="false" outlineLevel="0" collapsed="false">
      <c r="A14" s="8" t="s">
        <v>19</v>
      </c>
      <c r="B14" s="9" t="n">
        <v>312</v>
      </c>
      <c r="C14" s="9" t="n">
        <f aca="false">B14/12</f>
        <v>26</v>
      </c>
      <c r="D14" s="11" t="s">
        <v>114</v>
      </c>
      <c r="E14" s="9" t="n">
        <f aca="false">IF(D14="NIE",C14*1,C14-G14)</f>
        <v>24.3333333333333</v>
      </c>
      <c r="F14" s="9" t="n">
        <v>20</v>
      </c>
      <c r="G14" s="9" t="n">
        <f aca="false">F14/12</f>
        <v>1.66666666666667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</row>
    <row r="15" customFormat="false" ht="24.45" hidden="false" customHeight="false" outlineLevel="0" collapsed="false">
      <c r="A15" s="8" t="s">
        <v>20</v>
      </c>
      <c r="B15" s="9" t="n">
        <v>0</v>
      </c>
      <c r="C15" s="9" t="n">
        <f aca="false">B15/12</f>
        <v>0</v>
      </c>
      <c r="D15" s="11" t="s">
        <v>113</v>
      </c>
      <c r="E15" s="9" t="n">
        <f aca="false">IF(D15="NIE",C15*1,C15-G15)</f>
        <v>0</v>
      </c>
      <c r="F15" s="9" t="n">
        <v>0</v>
      </c>
      <c r="G15" s="9" t="n">
        <f aca="false">F15/12</f>
        <v>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</row>
    <row r="16" customFormat="false" ht="24.45" hidden="false" customHeight="false" outlineLevel="0" collapsed="false">
      <c r="A16" s="8" t="s">
        <v>21</v>
      </c>
      <c r="B16" s="9" t="n">
        <v>16</v>
      </c>
      <c r="C16" s="9" t="n">
        <f aca="false">B16/12</f>
        <v>1.33333333333333</v>
      </c>
      <c r="D16" s="11" t="s">
        <v>114</v>
      </c>
      <c r="E16" s="9" t="n">
        <f aca="false">IF(D16="NIE",C16*1,C16-G16)</f>
        <v>0</v>
      </c>
      <c r="F16" s="9" t="n">
        <v>16</v>
      </c>
      <c r="G16" s="9" t="n">
        <f aca="false">F16/12</f>
        <v>1.33333333333333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</row>
    <row r="17" customFormat="false" ht="24.45" hidden="false" customHeight="false" outlineLevel="0" collapsed="false">
      <c r="A17" s="8" t="s">
        <v>16</v>
      </c>
      <c r="B17" s="9" t="n">
        <v>0</v>
      </c>
      <c r="C17" s="9" t="n">
        <f aca="false">B17/12</f>
        <v>0</v>
      </c>
      <c r="D17" s="11" t="s">
        <v>113</v>
      </c>
      <c r="E17" s="9" t="n">
        <f aca="false">IF(D17="NIE",C17*1,C17-G17)</f>
        <v>0</v>
      </c>
      <c r="F17" s="9" t="n">
        <v>0</v>
      </c>
      <c r="G17" s="9" t="n">
        <f aca="false">F17/12</f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</row>
    <row r="18" s="12" customFormat="true" ht="38.6" hidden="false" customHeight="false" outlineLevel="0" collapsed="false">
      <c r="A18" s="5" t="s">
        <v>22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</row>
    <row r="19" customFormat="false" ht="24.45" hidden="false" customHeight="false" outlineLevel="0" collapsed="false">
      <c r="A19" s="8" t="s">
        <v>23</v>
      </c>
      <c r="B19" s="9" t="n">
        <v>0</v>
      </c>
      <c r="C19" s="9" t="n">
        <f aca="false">B19/12</f>
        <v>0</v>
      </c>
      <c r="D19" s="11" t="s">
        <v>113</v>
      </c>
      <c r="E19" s="9" t="n">
        <f aca="false">IF(D19="NIE",C19*1,C19-G19)</f>
        <v>0</v>
      </c>
      <c r="F19" s="9" t="n">
        <v>0</v>
      </c>
      <c r="G19" s="9" t="n">
        <f aca="false">F19/12</f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</row>
    <row r="20" customFormat="false" ht="24.45" hidden="false" customHeight="false" outlineLevel="0" collapsed="false">
      <c r="A20" s="8" t="s">
        <v>24</v>
      </c>
      <c r="B20" s="9" t="n">
        <v>50</v>
      </c>
      <c r="C20" s="9" t="n">
        <f aca="false">B20/12</f>
        <v>4.16666666666667</v>
      </c>
      <c r="D20" s="11" t="s">
        <v>113</v>
      </c>
      <c r="E20" s="9" t="n">
        <f aca="false">IF(D20="NIE",C20*1,C20-G20)</f>
        <v>4.16666666666667</v>
      </c>
      <c r="F20" s="9" t="n">
        <v>0</v>
      </c>
      <c r="G20" s="9" t="n">
        <f aca="false">F20/12</f>
        <v>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</row>
    <row r="21" customFormat="false" ht="24.45" hidden="false" customHeight="false" outlineLevel="0" collapsed="false">
      <c r="A21" s="8" t="s">
        <v>25</v>
      </c>
      <c r="B21" s="9" t="n">
        <v>0</v>
      </c>
      <c r="C21" s="9" t="n">
        <f aca="false">B21/12</f>
        <v>0</v>
      </c>
      <c r="D21" s="11" t="s">
        <v>113</v>
      </c>
      <c r="E21" s="9" t="n">
        <f aca="false">IF(D21="NIE",C21*1,C21-G21)</f>
        <v>0</v>
      </c>
      <c r="F21" s="9" t="n">
        <v>0</v>
      </c>
      <c r="G21" s="9" t="n">
        <f aca="false">F21/12</f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</row>
    <row r="22" customFormat="false" ht="24.45" hidden="false" customHeight="false" outlineLevel="0" collapsed="false">
      <c r="A22" s="8" t="s">
        <v>26</v>
      </c>
      <c r="B22" s="9" t="n">
        <v>10</v>
      </c>
      <c r="C22" s="9" t="n">
        <f aca="false">B22/12</f>
        <v>0.833333333333333</v>
      </c>
      <c r="D22" s="11" t="s">
        <v>114</v>
      </c>
      <c r="E22" s="9" t="n">
        <f aca="false">IF(D22="NIE",C22*1,C22-G22)</f>
        <v>0</v>
      </c>
      <c r="F22" s="9" t="n">
        <v>10</v>
      </c>
      <c r="G22" s="9" t="n">
        <f aca="false">F22/12</f>
        <v>0.833333333333333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</row>
    <row r="23" customFormat="false" ht="24.45" hidden="false" customHeight="false" outlineLevel="0" collapsed="false">
      <c r="A23" s="8" t="s">
        <v>16</v>
      </c>
      <c r="B23" s="9" t="n">
        <v>0</v>
      </c>
      <c r="C23" s="9" t="n">
        <f aca="false">B23/12</f>
        <v>0</v>
      </c>
      <c r="D23" s="11" t="s">
        <v>113</v>
      </c>
      <c r="E23" s="9" t="n">
        <f aca="false">IF(D23="NIE",C23*1,C23-G23)</f>
        <v>0</v>
      </c>
      <c r="F23" s="9" t="n">
        <v>0</v>
      </c>
      <c r="G23" s="9" t="n">
        <f aca="false">F23/12</f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</row>
    <row r="24" s="13" customFormat="true" ht="38.6" hidden="false" customHeight="false" outlineLevel="0" collapsed="false">
      <c r="A24" s="5" t="s">
        <v>27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</row>
    <row r="25" customFormat="false" ht="24.45" hidden="false" customHeight="false" outlineLevel="0" collapsed="false">
      <c r="A25" s="8" t="s">
        <v>28</v>
      </c>
      <c r="B25" s="9" t="n">
        <v>0</v>
      </c>
      <c r="C25" s="9" t="n">
        <f aca="false">B25/12</f>
        <v>0</v>
      </c>
      <c r="D25" s="11" t="s">
        <v>113</v>
      </c>
      <c r="E25" s="9" t="n">
        <f aca="false">IF(D25="NIE",C25*1,C25-G25)</f>
        <v>0</v>
      </c>
      <c r="F25" s="9" t="n">
        <v>0</v>
      </c>
      <c r="G25" s="9" t="n">
        <f aca="false">F25/12</f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customFormat="false" ht="24.45" hidden="false" customHeight="false" outlineLevel="0" collapsed="false">
      <c r="A26" s="8" t="s">
        <v>29</v>
      </c>
      <c r="B26" s="9" t="n">
        <v>0</v>
      </c>
      <c r="C26" s="9" t="n">
        <f aca="false">B26/12</f>
        <v>0</v>
      </c>
      <c r="D26" s="11" t="s">
        <v>113</v>
      </c>
      <c r="E26" s="9" t="n">
        <f aca="false">IF(D26="NIE",C26*1,C26-G26)</f>
        <v>0</v>
      </c>
      <c r="F26" s="9" t="n">
        <v>0</v>
      </c>
      <c r="G26" s="9" t="n">
        <f aca="false">F26/12</f>
        <v>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customFormat="false" ht="24.45" hidden="false" customHeight="false" outlineLevel="0" collapsed="false">
      <c r="A27" s="8" t="s">
        <v>30</v>
      </c>
      <c r="B27" s="9" t="n">
        <v>0</v>
      </c>
      <c r="C27" s="9" t="n">
        <f aca="false">B27/12</f>
        <v>0</v>
      </c>
      <c r="D27" s="11" t="s">
        <v>113</v>
      </c>
      <c r="E27" s="9" t="n">
        <f aca="false">IF(D27="NIE",C27*1,C27-G27)</f>
        <v>0</v>
      </c>
      <c r="F27" s="9" t="n">
        <v>0</v>
      </c>
      <c r="G27" s="9" t="n">
        <f aca="false">F27/12</f>
        <v>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customFormat="false" ht="24.45" hidden="false" customHeight="false" outlineLevel="0" collapsed="false">
      <c r="A28" s="8" t="s">
        <v>16</v>
      </c>
      <c r="B28" s="9" t="n">
        <v>0</v>
      </c>
      <c r="C28" s="9" t="n">
        <f aca="false">B28/12</f>
        <v>0</v>
      </c>
      <c r="D28" s="11" t="s">
        <v>113</v>
      </c>
      <c r="E28" s="9" t="n">
        <f aca="false">IF(D28="NIE",C28*1,C28-G28)</f>
        <v>0</v>
      </c>
      <c r="F28" s="9" t="n">
        <v>0</v>
      </c>
      <c r="G28" s="9" t="n">
        <f aca="false">F28/12</f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s="7" customFormat="true" ht="38.6" hidden="false" customHeight="false" outlineLevel="0" collapsed="false">
      <c r="A29" s="5" t="s">
        <v>31</v>
      </c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</row>
    <row r="30" customFormat="false" ht="24.45" hidden="false" customHeight="false" outlineLevel="0" collapsed="false">
      <c r="A30" s="8" t="s">
        <v>32</v>
      </c>
      <c r="B30" s="9" t="n">
        <v>50</v>
      </c>
      <c r="C30" s="9" t="n">
        <f aca="false">B30/12</f>
        <v>4.16666666666667</v>
      </c>
      <c r="D30" s="11" t="s">
        <v>113</v>
      </c>
      <c r="E30" s="9" t="n">
        <f aca="false">IF(D30="NIE",C30*1,C30-G30)</f>
        <v>4.16666666666667</v>
      </c>
      <c r="F30" s="9" t="n">
        <v>0</v>
      </c>
      <c r="G30" s="9" t="n">
        <f aca="false">F30/12</f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customFormat="false" ht="24.45" hidden="false" customHeight="false" outlineLevel="0" collapsed="false">
      <c r="A31" s="8" t="s">
        <v>33</v>
      </c>
      <c r="B31" s="9" t="n">
        <v>0</v>
      </c>
      <c r="C31" s="9" t="n">
        <f aca="false">B31/12</f>
        <v>0</v>
      </c>
      <c r="D31" s="11" t="s">
        <v>113</v>
      </c>
      <c r="E31" s="9" t="n">
        <f aca="false">IF(D31="NIE",C31*1,C31-G31)</f>
        <v>0</v>
      </c>
      <c r="F31" s="9" t="n">
        <v>0</v>
      </c>
      <c r="G31" s="9" t="n">
        <f aca="false">F31/12</f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customFormat="false" ht="24.45" hidden="false" customHeight="false" outlineLevel="0" collapsed="false">
      <c r="A32" s="8" t="s">
        <v>34</v>
      </c>
      <c r="B32" s="9" t="n">
        <v>0</v>
      </c>
      <c r="C32" s="9" t="n">
        <f aca="false">B32/12</f>
        <v>0</v>
      </c>
      <c r="D32" s="11" t="s">
        <v>113</v>
      </c>
      <c r="E32" s="9" t="n">
        <f aca="false">IF(D32="NIE",C32*1,C32-G32)</f>
        <v>0</v>
      </c>
      <c r="F32" s="9" t="n">
        <v>0</v>
      </c>
      <c r="G32" s="9" t="n">
        <f aca="false">F32/12</f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customFormat="false" ht="24.45" hidden="false" customHeight="false" outlineLevel="0" collapsed="false">
      <c r="A33" s="8" t="s">
        <v>35</v>
      </c>
      <c r="B33" s="9" t="n">
        <v>0</v>
      </c>
      <c r="C33" s="9" t="n">
        <f aca="false">B33/12</f>
        <v>0</v>
      </c>
      <c r="D33" s="11" t="s">
        <v>113</v>
      </c>
      <c r="E33" s="9" t="n">
        <f aca="false">IF(D33="NIE",C33*1,C33-G33)</f>
        <v>0</v>
      </c>
      <c r="F33" s="9" t="n">
        <v>0</v>
      </c>
      <c r="G33" s="9" t="n">
        <f aca="false">F33/12</f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customFormat="false" ht="24.45" hidden="false" customHeight="false" outlineLevel="0" collapsed="false">
      <c r="A34" s="8" t="s">
        <v>16</v>
      </c>
      <c r="B34" s="9" t="n">
        <v>0</v>
      </c>
      <c r="C34" s="9" t="n">
        <f aca="false">B34/12</f>
        <v>0</v>
      </c>
      <c r="D34" s="11" t="s">
        <v>113</v>
      </c>
      <c r="E34" s="9" t="n">
        <f aca="false">IF(D34="NIE",C34*1,C34-G34)</f>
        <v>0</v>
      </c>
      <c r="F34" s="9" t="n">
        <v>0</v>
      </c>
      <c r="G34" s="9" t="n">
        <f aca="false">F34/12</f>
        <v>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</row>
    <row r="35" s="12" customFormat="true" ht="38.6" hidden="false" customHeight="false" outlineLevel="0" collapsed="false">
      <c r="A35" s="5" t="s">
        <v>36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</row>
    <row r="36" customFormat="false" ht="24.45" hidden="false" customHeight="false" outlineLevel="0" collapsed="false">
      <c r="A36" s="8" t="s">
        <v>37</v>
      </c>
      <c r="B36" s="9" t="n">
        <v>120</v>
      </c>
      <c r="C36" s="9" t="n">
        <f aca="false">B36/12</f>
        <v>10</v>
      </c>
      <c r="D36" s="11" t="s">
        <v>114</v>
      </c>
      <c r="E36" s="9" t="n">
        <f aca="false">IF(D36="NIE",C36*1,C36-G36)</f>
        <v>7.5</v>
      </c>
      <c r="F36" s="9" t="n">
        <v>30</v>
      </c>
      <c r="G36" s="9" t="n">
        <f aca="false">F36/12</f>
        <v>2.5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customFormat="false" ht="24.45" hidden="false" customHeight="false" outlineLevel="0" collapsed="false">
      <c r="A37" s="8" t="s">
        <v>38</v>
      </c>
      <c r="B37" s="9" t="n">
        <v>0</v>
      </c>
      <c r="C37" s="9" t="n">
        <f aca="false">B37/12</f>
        <v>0</v>
      </c>
      <c r="D37" s="11" t="s">
        <v>113</v>
      </c>
      <c r="E37" s="9" t="n">
        <f aca="false">IF(D37="NIE",C37*1,C37-G37)</f>
        <v>0</v>
      </c>
      <c r="F37" s="9" t="n">
        <v>0</v>
      </c>
      <c r="G37" s="9" t="n">
        <f aca="false">F37/12</f>
        <v>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</row>
    <row r="38" customFormat="false" ht="24.45" hidden="false" customHeight="false" outlineLevel="0" collapsed="false">
      <c r="A38" s="8" t="s">
        <v>39</v>
      </c>
      <c r="B38" s="9" t="n">
        <v>0</v>
      </c>
      <c r="C38" s="9" t="n">
        <f aca="false">B38/12</f>
        <v>0</v>
      </c>
      <c r="D38" s="11" t="s">
        <v>113</v>
      </c>
      <c r="E38" s="9" t="n">
        <f aca="false">IF(D38="NIE",C38*1,C38-G38)</f>
        <v>0</v>
      </c>
      <c r="F38" s="9" t="n">
        <v>0</v>
      </c>
      <c r="G38" s="9" t="n">
        <f aca="false">F38/12</f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</row>
    <row r="39" customFormat="false" ht="24.45" hidden="false" customHeight="false" outlineLevel="0" collapsed="false">
      <c r="A39" s="8" t="s">
        <v>40</v>
      </c>
      <c r="B39" s="9" t="n">
        <v>30</v>
      </c>
      <c r="C39" s="9" t="n">
        <f aca="false">B39/12</f>
        <v>2.5</v>
      </c>
      <c r="D39" s="11" t="s">
        <v>114</v>
      </c>
      <c r="E39" s="9" t="n">
        <f aca="false">IF(D39="NIE",C39*1,C39-G39)</f>
        <v>1.66666666666667</v>
      </c>
      <c r="F39" s="9" t="n">
        <v>10</v>
      </c>
      <c r="G39" s="9" t="n">
        <f aca="false">F39/12</f>
        <v>0.833333333333333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</row>
    <row r="40" customFormat="false" ht="24.45" hidden="false" customHeight="false" outlineLevel="0" collapsed="false">
      <c r="A40" s="8" t="s">
        <v>41</v>
      </c>
      <c r="B40" s="9" t="n">
        <v>0</v>
      </c>
      <c r="C40" s="9" t="n">
        <f aca="false">B40/12</f>
        <v>0</v>
      </c>
      <c r="D40" s="11" t="s">
        <v>113</v>
      </c>
      <c r="E40" s="9" t="n">
        <f aca="false">IF(D40="NIE",C40*1,C40-G40)</f>
        <v>0</v>
      </c>
      <c r="F40" s="9" t="n">
        <v>0</v>
      </c>
      <c r="G40" s="9" t="n">
        <f aca="false">F40/12</f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</row>
    <row r="41" customFormat="false" ht="24.45" hidden="false" customHeight="false" outlineLevel="0" collapsed="false">
      <c r="A41" s="8" t="s">
        <v>42</v>
      </c>
      <c r="B41" s="9" t="n">
        <v>250</v>
      </c>
      <c r="C41" s="9" t="n">
        <f aca="false">B41/12</f>
        <v>20.8333333333333</v>
      </c>
      <c r="D41" s="11" t="s">
        <v>113</v>
      </c>
      <c r="E41" s="9" t="n">
        <f aca="false">IF(D41="NIE",C41*1,C41-G41)</f>
        <v>20.8333333333333</v>
      </c>
      <c r="F41" s="9" t="n">
        <v>0</v>
      </c>
      <c r="G41" s="9" t="n">
        <f aca="false">F41/12</f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customFormat="false" ht="24.45" hidden="false" customHeight="false" outlineLevel="0" collapsed="false">
      <c r="A42" s="8" t="s">
        <v>43</v>
      </c>
      <c r="B42" s="9" t="n">
        <v>0</v>
      </c>
      <c r="C42" s="9" t="n">
        <f aca="false">B42/12</f>
        <v>0</v>
      </c>
      <c r="D42" s="11" t="s">
        <v>113</v>
      </c>
      <c r="E42" s="9" t="n">
        <f aca="false">IF(D42="NIE",C42*1,C42-G42)</f>
        <v>0</v>
      </c>
      <c r="F42" s="9" t="n">
        <v>0</v>
      </c>
      <c r="G42" s="9" t="n">
        <f aca="false">F42/12</f>
        <v>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customFormat="false" ht="24.45" hidden="false" customHeight="false" outlineLevel="0" collapsed="false">
      <c r="A43" s="8" t="s">
        <v>16</v>
      </c>
      <c r="B43" s="9" t="n">
        <v>0</v>
      </c>
      <c r="C43" s="9" t="n">
        <f aca="false">B43/12</f>
        <v>0</v>
      </c>
      <c r="D43" s="11" t="s">
        <v>113</v>
      </c>
      <c r="E43" s="9" t="n">
        <f aca="false">IF(D43="NIE",C43*1,C43-G43)</f>
        <v>0</v>
      </c>
      <c r="F43" s="9" t="n">
        <v>0</v>
      </c>
      <c r="G43" s="9" t="n">
        <f aca="false">F43/12</f>
        <v>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s="7" customFormat="true" ht="38.6" hidden="false" customHeight="false" outlineLevel="0" collapsed="false">
      <c r="A44" s="5" t="s">
        <v>44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</row>
    <row r="45" customFormat="false" ht="24.45" hidden="false" customHeight="false" outlineLevel="0" collapsed="false">
      <c r="A45" s="8" t="s">
        <v>45</v>
      </c>
      <c r="B45" s="9" t="n">
        <v>0</v>
      </c>
      <c r="C45" s="9" t="n">
        <f aca="false">B45/12</f>
        <v>0</v>
      </c>
      <c r="D45" s="11" t="s">
        <v>113</v>
      </c>
      <c r="E45" s="9" t="n">
        <f aca="false">IF(D45="NIE",C45*1,C45-G45)</f>
        <v>0</v>
      </c>
      <c r="F45" s="9" t="n">
        <v>0</v>
      </c>
      <c r="G45" s="9" t="n">
        <f aca="false">F45/12</f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customFormat="false" ht="24.45" hidden="false" customHeight="false" outlineLevel="0" collapsed="false">
      <c r="A46" s="8" t="s">
        <v>46</v>
      </c>
      <c r="B46" s="9" t="n">
        <v>0</v>
      </c>
      <c r="C46" s="9" t="n">
        <f aca="false">B46/12</f>
        <v>0</v>
      </c>
      <c r="D46" s="11" t="s">
        <v>113</v>
      </c>
      <c r="E46" s="9" t="n">
        <f aca="false">IF(D46="NIE",C46*1,C46-G46)</f>
        <v>0</v>
      </c>
      <c r="F46" s="9" t="n">
        <v>0</v>
      </c>
      <c r="G46" s="9" t="n">
        <f aca="false">F46/12</f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customFormat="false" ht="24.45" hidden="false" customHeight="false" outlineLevel="0" collapsed="false">
      <c r="A47" s="8" t="s">
        <v>47</v>
      </c>
      <c r="B47" s="9" t="n">
        <v>0</v>
      </c>
      <c r="C47" s="9" t="n">
        <f aca="false">B47/12</f>
        <v>0</v>
      </c>
      <c r="D47" s="11" t="s">
        <v>113</v>
      </c>
      <c r="E47" s="9" t="n">
        <f aca="false">IF(D47="NIE",C47*1,C47-G47)</f>
        <v>0</v>
      </c>
      <c r="F47" s="9" t="n">
        <v>0</v>
      </c>
      <c r="G47" s="9" t="n">
        <f aca="false">F47/12</f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customFormat="false" ht="24.45" hidden="false" customHeight="false" outlineLevel="0" collapsed="false">
      <c r="A48" s="8" t="s">
        <v>16</v>
      </c>
      <c r="B48" s="9" t="n">
        <v>0</v>
      </c>
      <c r="C48" s="9" t="n">
        <f aca="false">B48/12</f>
        <v>0</v>
      </c>
      <c r="D48" s="11" t="s">
        <v>113</v>
      </c>
      <c r="E48" s="9" t="n">
        <f aca="false">IF(D48="NIE",C48*1,C48-G48)</f>
        <v>0</v>
      </c>
      <c r="F48" s="9" t="n">
        <v>0</v>
      </c>
      <c r="G48" s="9" t="n">
        <f aca="false">F48/12</f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s="7" customFormat="true" ht="38.6" hidden="false" customHeight="false" outlineLevel="0" collapsed="false">
      <c r="A49" s="5" t="s">
        <v>48</v>
      </c>
      <c r="B49" s="6" t="s">
        <v>2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</row>
    <row r="50" customFormat="false" ht="24.45" hidden="false" customHeight="false" outlineLevel="0" collapsed="false">
      <c r="A50" s="8" t="s">
        <v>49</v>
      </c>
      <c r="B50" s="9" t="n">
        <v>0</v>
      </c>
      <c r="C50" s="9" t="n">
        <f aca="false">B50/12</f>
        <v>0</v>
      </c>
      <c r="D50" s="11" t="s">
        <v>113</v>
      </c>
      <c r="E50" s="9" t="n">
        <f aca="false">IF(D50="NIE",C50*1,C50-G50)</f>
        <v>0</v>
      </c>
      <c r="F50" s="9" t="n">
        <v>0</v>
      </c>
      <c r="G50" s="9" t="n">
        <f aca="false">F50/12</f>
        <v>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customFormat="false" ht="24.45" hidden="false" customHeight="false" outlineLevel="0" collapsed="false">
      <c r="A51" s="8" t="s">
        <v>50</v>
      </c>
      <c r="B51" s="9" t="n">
        <v>0</v>
      </c>
      <c r="C51" s="9" t="n">
        <f aca="false">B51/12</f>
        <v>0</v>
      </c>
      <c r="D51" s="11" t="s">
        <v>113</v>
      </c>
      <c r="E51" s="9" t="n">
        <f aca="false">IF(D51="NIE",C51*1,C51-G51)</f>
        <v>0</v>
      </c>
      <c r="F51" s="9" t="n">
        <v>0</v>
      </c>
      <c r="G51" s="9" t="n">
        <f aca="false">F51/12</f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customFormat="false" ht="24.45" hidden="false" customHeight="false" outlineLevel="0" collapsed="false">
      <c r="A52" s="8" t="s">
        <v>51</v>
      </c>
      <c r="B52" s="9" t="n">
        <v>0</v>
      </c>
      <c r="C52" s="9" t="n">
        <f aca="false">B52/12</f>
        <v>0</v>
      </c>
      <c r="D52" s="11" t="s">
        <v>113</v>
      </c>
      <c r="E52" s="9" t="n">
        <f aca="false">IF(D52="NIE",C52*1,C52-G52)</f>
        <v>0</v>
      </c>
      <c r="F52" s="9" t="n">
        <v>0</v>
      </c>
      <c r="G52" s="9" t="n">
        <f aca="false">F52/12</f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customFormat="false" ht="24.45" hidden="false" customHeight="false" outlineLevel="0" collapsed="false">
      <c r="A53" s="8" t="s">
        <v>52</v>
      </c>
      <c r="B53" s="9" t="n">
        <v>100</v>
      </c>
      <c r="C53" s="9" t="n">
        <f aca="false">B53/12</f>
        <v>8.33333333333333</v>
      </c>
      <c r="D53" s="11" t="s">
        <v>113</v>
      </c>
      <c r="E53" s="9" t="n">
        <f aca="false">IF(D53="NIE",C53*1,C53-G53)</f>
        <v>8.33333333333333</v>
      </c>
      <c r="F53" s="9" t="n">
        <v>0</v>
      </c>
      <c r="G53" s="9" t="n">
        <f aca="false">F53/12</f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customFormat="false" ht="24.45" hidden="false" customHeight="false" outlineLevel="0" collapsed="false">
      <c r="A54" s="8" t="s">
        <v>53</v>
      </c>
      <c r="B54" s="9" t="n">
        <v>0</v>
      </c>
      <c r="C54" s="9" t="n">
        <f aca="false">B54/12</f>
        <v>0</v>
      </c>
      <c r="D54" s="11" t="s">
        <v>113</v>
      </c>
      <c r="E54" s="9" t="n">
        <f aca="false">IF(D54="NIE",C54*1,C54-G54)</f>
        <v>0</v>
      </c>
      <c r="F54" s="9" t="n">
        <v>0</v>
      </c>
      <c r="G54" s="9" t="n">
        <f aca="false">F54/12</f>
        <v>0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customFormat="false" ht="24.45" hidden="false" customHeight="false" outlineLevel="0" collapsed="false">
      <c r="A55" s="8" t="s">
        <v>54</v>
      </c>
      <c r="B55" s="9" t="n">
        <v>0</v>
      </c>
      <c r="C55" s="9" t="n">
        <f aca="false">B55/12</f>
        <v>0</v>
      </c>
      <c r="D55" s="11" t="s">
        <v>113</v>
      </c>
      <c r="E55" s="9" t="n">
        <f aca="false">IF(D55="NIE",C55*1,C55-G55)</f>
        <v>0</v>
      </c>
      <c r="F55" s="9" t="n">
        <v>0</v>
      </c>
      <c r="G55" s="9" t="n">
        <f aca="false">F55/12</f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customFormat="false" ht="24.45" hidden="false" customHeight="false" outlineLevel="0" collapsed="false">
      <c r="A56" s="8" t="s">
        <v>55</v>
      </c>
      <c r="B56" s="9" t="n">
        <v>0</v>
      </c>
      <c r="C56" s="9" t="n">
        <f aca="false">B56/12</f>
        <v>0</v>
      </c>
      <c r="D56" s="11" t="s">
        <v>113</v>
      </c>
      <c r="E56" s="9" t="n">
        <f aca="false">IF(D56="NIE",C56*1,C56-G56)</f>
        <v>0</v>
      </c>
      <c r="F56" s="9" t="n">
        <v>0</v>
      </c>
      <c r="G56" s="9" t="n">
        <f aca="false">F56/12</f>
        <v>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customFormat="false" ht="24.45" hidden="false" customHeight="false" outlineLevel="0" collapsed="false">
      <c r="A57" s="8" t="s">
        <v>56</v>
      </c>
      <c r="B57" s="9" t="n">
        <v>0</v>
      </c>
      <c r="C57" s="9" t="n">
        <f aca="false">B57/12</f>
        <v>0</v>
      </c>
      <c r="D57" s="11" t="s">
        <v>113</v>
      </c>
      <c r="E57" s="9" t="n">
        <f aca="false">IF(D57="NIE",C57*1,C57-G57)</f>
        <v>0</v>
      </c>
      <c r="F57" s="9" t="n">
        <v>0</v>
      </c>
      <c r="G57" s="9" t="n">
        <f aca="false">F57/12</f>
        <v>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customFormat="false" ht="24.45" hidden="false" customHeight="false" outlineLevel="0" collapsed="false">
      <c r="A58" s="8" t="s">
        <v>16</v>
      </c>
      <c r="B58" s="9" t="n">
        <v>0</v>
      </c>
      <c r="C58" s="9" t="n">
        <f aca="false">B58/12</f>
        <v>0</v>
      </c>
      <c r="D58" s="11" t="s">
        <v>113</v>
      </c>
      <c r="E58" s="9" t="n">
        <f aca="false">IF(D58="NIE",C58*1,C58-G58)</f>
        <v>0</v>
      </c>
      <c r="F58" s="9" t="n">
        <v>0</v>
      </c>
      <c r="G58" s="9" t="n">
        <f aca="false">F58/12</f>
        <v>0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s="7" customFormat="true" ht="38.6" hidden="false" customHeight="false" outlineLevel="0" collapsed="false">
      <c r="A59" s="5" t="s">
        <v>57</v>
      </c>
      <c r="B59" s="6" t="s">
        <v>2</v>
      </c>
      <c r="C59" s="6" t="s">
        <v>3</v>
      </c>
      <c r="D59" s="6" t="s">
        <v>4</v>
      </c>
      <c r="E59" s="6" t="s">
        <v>5</v>
      </c>
      <c r="F59" s="6" t="s">
        <v>6</v>
      </c>
      <c r="G59" s="6" t="s">
        <v>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</row>
    <row r="60" customFormat="false" ht="24.45" hidden="false" customHeight="false" outlineLevel="0" collapsed="false">
      <c r="A60" s="8" t="s">
        <v>43</v>
      </c>
      <c r="B60" s="9" t="n">
        <v>0</v>
      </c>
      <c r="C60" s="9" t="n">
        <f aca="false">B60/12</f>
        <v>0</v>
      </c>
      <c r="D60" s="11" t="s">
        <v>113</v>
      </c>
      <c r="E60" s="9" t="n">
        <f aca="false">IF(D60="NIE",C60*1,C60-G60)</f>
        <v>0</v>
      </c>
      <c r="F60" s="9" t="n">
        <v>0</v>
      </c>
      <c r="G60" s="9" t="n">
        <f aca="false">F60/12</f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customFormat="false" ht="24.45" hidden="false" customHeight="false" outlineLevel="0" collapsed="false">
      <c r="A61" s="8" t="s">
        <v>58</v>
      </c>
      <c r="B61" s="9" t="n">
        <v>0</v>
      </c>
      <c r="C61" s="9" t="n">
        <f aca="false">B61/12</f>
        <v>0</v>
      </c>
      <c r="D61" s="11" t="s">
        <v>113</v>
      </c>
      <c r="E61" s="9" t="n">
        <f aca="false">IF(D61="NIE",C61*1,C61-G61)</f>
        <v>0</v>
      </c>
      <c r="F61" s="9" t="n">
        <v>0</v>
      </c>
      <c r="G61" s="9" t="n">
        <f aca="false">F61/12</f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customFormat="false" ht="24.45" hidden="false" customHeight="false" outlineLevel="0" collapsed="false">
      <c r="A62" s="8" t="s">
        <v>59</v>
      </c>
      <c r="B62" s="9" t="n">
        <v>0</v>
      </c>
      <c r="C62" s="9" t="n">
        <f aca="false">B62/12</f>
        <v>0</v>
      </c>
      <c r="D62" s="11" t="s">
        <v>113</v>
      </c>
      <c r="E62" s="9" t="n">
        <f aca="false">IF(D62="NIE",C62*1,C62-G62)</f>
        <v>0</v>
      </c>
      <c r="F62" s="9" t="n">
        <v>0</v>
      </c>
      <c r="G62" s="9" t="n">
        <f aca="false">F62/12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customFormat="false" ht="24.45" hidden="false" customHeight="false" outlineLevel="0" collapsed="false">
      <c r="A63" s="8" t="s">
        <v>60</v>
      </c>
      <c r="B63" s="9" t="n">
        <v>0</v>
      </c>
      <c r="C63" s="9" t="n">
        <f aca="false">B63/12</f>
        <v>0</v>
      </c>
      <c r="D63" s="11" t="s">
        <v>113</v>
      </c>
      <c r="E63" s="9" t="n">
        <f aca="false">IF(D63="NIE",C63*1,C63-G63)</f>
        <v>0</v>
      </c>
      <c r="F63" s="9" t="n">
        <v>0</v>
      </c>
      <c r="G63" s="9" t="n">
        <f aca="false">F63/12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customFormat="false" ht="24.45" hidden="false" customHeight="false" outlineLevel="0" collapsed="false">
      <c r="A64" s="8" t="s">
        <v>61</v>
      </c>
      <c r="B64" s="9" t="n">
        <v>0</v>
      </c>
      <c r="C64" s="9" t="n">
        <f aca="false">B64/12</f>
        <v>0</v>
      </c>
      <c r="D64" s="11" t="s">
        <v>113</v>
      </c>
      <c r="E64" s="9" t="n">
        <f aca="false">IF(D64="NIE",C64*1,C64-G64)</f>
        <v>0</v>
      </c>
      <c r="F64" s="9" t="n">
        <v>0</v>
      </c>
      <c r="G64" s="9" t="n">
        <f aca="false">F64/12</f>
        <v>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customFormat="false" ht="24.45" hidden="false" customHeight="false" outlineLevel="0" collapsed="false">
      <c r="A65" s="8" t="s">
        <v>62</v>
      </c>
      <c r="B65" s="9" t="n">
        <v>0</v>
      </c>
      <c r="C65" s="9" t="n">
        <f aca="false">B65/12</f>
        <v>0</v>
      </c>
      <c r="D65" s="11" t="s">
        <v>113</v>
      </c>
      <c r="E65" s="9" t="n">
        <f aca="false">IF(D65="NIE",C65*1,C65-G65)</f>
        <v>0</v>
      </c>
      <c r="F65" s="9" t="n">
        <v>0</v>
      </c>
      <c r="G65" s="9" t="n">
        <f aca="false">F65/12</f>
        <v>0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customFormat="false" ht="24.45" hidden="false" customHeight="false" outlineLevel="0" collapsed="false">
      <c r="A66" s="8" t="s">
        <v>63</v>
      </c>
      <c r="B66" s="9" t="n">
        <v>0</v>
      </c>
      <c r="C66" s="9" t="n">
        <f aca="false">B66/12</f>
        <v>0</v>
      </c>
      <c r="D66" s="11" t="s">
        <v>113</v>
      </c>
      <c r="E66" s="9" t="n">
        <f aca="false">IF(D66="NIE",C66*1,C66-G66)</f>
        <v>0</v>
      </c>
      <c r="F66" s="9" t="n">
        <v>0</v>
      </c>
      <c r="G66" s="9" t="n">
        <f aca="false">F66/12</f>
        <v>0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customFormat="false" ht="24.45" hidden="false" customHeight="false" outlineLevel="0" collapsed="false">
      <c r="A67" s="8" t="s">
        <v>16</v>
      </c>
      <c r="B67" s="9" t="n">
        <v>0</v>
      </c>
      <c r="C67" s="9" t="n">
        <f aca="false">B67/12</f>
        <v>0</v>
      </c>
      <c r="D67" s="11" t="s">
        <v>113</v>
      </c>
      <c r="E67" s="9" t="n">
        <f aca="false">IF(D67="NIE",C67*1,C67-G67)</f>
        <v>0</v>
      </c>
      <c r="F67" s="9" t="n">
        <v>0</v>
      </c>
      <c r="G67" s="9" t="n">
        <f aca="false">F67/12</f>
        <v>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s="7" customFormat="true" ht="38.6" hidden="false" customHeight="false" outlineLevel="0" collapsed="false">
      <c r="A68" s="5" t="s">
        <v>64</v>
      </c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</row>
    <row r="69" customFormat="false" ht="24.45" hidden="false" customHeight="false" outlineLevel="0" collapsed="false">
      <c r="A69" s="8" t="s">
        <v>47</v>
      </c>
      <c r="B69" s="9" t="n">
        <v>0</v>
      </c>
      <c r="C69" s="9" t="n">
        <f aca="false">B69/12</f>
        <v>0</v>
      </c>
      <c r="D69" s="11" t="s">
        <v>113</v>
      </c>
      <c r="E69" s="9" t="n">
        <f aca="false">IF(D69="NIE",C69*1,C69-G69)</f>
        <v>0</v>
      </c>
      <c r="F69" s="9" t="n">
        <v>0</v>
      </c>
      <c r="G69" s="9" t="n">
        <f aca="false">F69/12</f>
        <v>0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customFormat="false" ht="24.45" hidden="false" customHeight="false" outlineLevel="0" collapsed="false">
      <c r="A70" s="8" t="s">
        <v>65</v>
      </c>
      <c r="B70" s="9" t="n">
        <v>0</v>
      </c>
      <c r="C70" s="9" t="n">
        <f aca="false">B70/12</f>
        <v>0</v>
      </c>
      <c r="D70" s="11" t="s">
        <v>113</v>
      </c>
      <c r="E70" s="9" t="n">
        <f aca="false">IF(D70="NIE",C70*1,C70-G70)</f>
        <v>0</v>
      </c>
      <c r="F70" s="9" t="n">
        <v>0</v>
      </c>
      <c r="G70" s="9" t="n">
        <f aca="false">F70/12</f>
        <v>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customFormat="false" ht="24.45" hidden="false" customHeight="false" outlineLevel="0" collapsed="false">
      <c r="A71" s="8" t="s">
        <v>66</v>
      </c>
      <c r="B71" s="9" t="n">
        <v>0</v>
      </c>
      <c r="C71" s="9" t="n">
        <f aca="false">B71/12</f>
        <v>0</v>
      </c>
      <c r="D71" s="11" t="s">
        <v>113</v>
      </c>
      <c r="E71" s="9" t="n">
        <f aca="false">IF(D71="NIE",C71*1,C71-G71)</f>
        <v>0</v>
      </c>
      <c r="F71" s="9" t="n">
        <v>0</v>
      </c>
      <c r="G71" s="9" t="n">
        <f aca="false">F71/12</f>
        <v>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customFormat="false" ht="24.45" hidden="false" customHeight="false" outlineLevel="0" collapsed="false">
      <c r="A72" s="8" t="s">
        <v>67</v>
      </c>
      <c r="B72" s="9" t="n">
        <v>0</v>
      </c>
      <c r="C72" s="9" t="n">
        <f aca="false">B72/12</f>
        <v>0</v>
      </c>
      <c r="D72" s="11" t="s">
        <v>113</v>
      </c>
      <c r="E72" s="9" t="n">
        <f aca="false">IF(D72="NIE",C72*1,C72-G72)</f>
        <v>0</v>
      </c>
      <c r="F72" s="9" t="n">
        <v>0</v>
      </c>
      <c r="G72" s="9" t="n">
        <f aca="false">F72/12</f>
        <v>0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customFormat="false" ht="24.45" hidden="false" customHeight="false" outlineLevel="0" collapsed="false">
      <c r="A73" s="8" t="s">
        <v>68</v>
      </c>
      <c r="B73" s="9" t="n">
        <v>0</v>
      </c>
      <c r="C73" s="9" t="n">
        <f aca="false">B73/12</f>
        <v>0</v>
      </c>
      <c r="D73" s="11" t="s">
        <v>113</v>
      </c>
      <c r="E73" s="9" t="n">
        <f aca="false">IF(D73="NIE",C73*1,C73-G73)</f>
        <v>0</v>
      </c>
      <c r="F73" s="9" t="n">
        <v>0</v>
      </c>
      <c r="G73" s="9" t="n">
        <f aca="false">F73/12</f>
        <v>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customFormat="false" ht="24.45" hidden="false" customHeight="false" outlineLevel="0" collapsed="false">
      <c r="A74" s="8" t="s">
        <v>16</v>
      </c>
      <c r="B74" s="9" t="n">
        <v>0</v>
      </c>
      <c r="C74" s="9" t="n">
        <f aca="false">B74/12</f>
        <v>0</v>
      </c>
      <c r="D74" s="11" t="s">
        <v>113</v>
      </c>
      <c r="E74" s="9" t="n">
        <f aca="false">IF(D74="NIE",C74*1,C74-G74)</f>
        <v>0</v>
      </c>
      <c r="F74" s="9" t="n">
        <v>0</v>
      </c>
      <c r="G74" s="9" t="n">
        <f aca="false">F74/12</f>
        <v>0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s="7" customFormat="true" ht="38.6" hidden="false" customHeight="false" outlineLevel="0" collapsed="false">
      <c r="A75" s="5" t="s">
        <v>69</v>
      </c>
      <c r="B75" s="6" t="s">
        <v>2</v>
      </c>
      <c r="C75" s="6" t="s">
        <v>3</v>
      </c>
      <c r="D75" s="6" t="s">
        <v>4</v>
      </c>
      <c r="E75" s="6" t="s">
        <v>5</v>
      </c>
      <c r="F75" s="6" t="s">
        <v>6</v>
      </c>
      <c r="G75" s="6" t="s">
        <v>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</row>
    <row r="76" s="18" customFormat="true" ht="24.45" hidden="false" customHeight="false" outlineLevel="0" collapsed="false">
      <c r="A76" s="14" t="s">
        <v>70</v>
      </c>
      <c r="B76" s="15"/>
      <c r="C76" s="16"/>
      <c r="D76" s="15"/>
      <c r="E76" s="17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</row>
    <row r="77" customFormat="false" ht="24.45" hidden="false" customHeight="false" outlineLevel="0" collapsed="false">
      <c r="A77" s="8" t="s">
        <v>71</v>
      </c>
      <c r="B77" s="9" t="n">
        <v>0</v>
      </c>
      <c r="C77" s="9" t="n">
        <f aca="false">B77/12</f>
        <v>0</v>
      </c>
      <c r="D77" s="11" t="s">
        <v>113</v>
      </c>
      <c r="E77" s="9" t="n">
        <f aca="false">IF(D77="NIE",C77*1,C77-G77)</f>
        <v>0</v>
      </c>
      <c r="F77" s="9" t="n">
        <v>0</v>
      </c>
      <c r="G77" s="9" t="n">
        <f aca="false">F77/12</f>
        <v>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customFormat="false" ht="24.45" hidden="false" customHeight="false" outlineLevel="0" collapsed="false">
      <c r="A78" s="8" t="s">
        <v>72</v>
      </c>
      <c r="B78" s="9" t="n">
        <v>0</v>
      </c>
      <c r="C78" s="9" t="n">
        <f aca="false">B78/12</f>
        <v>0</v>
      </c>
      <c r="D78" s="11" t="s">
        <v>113</v>
      </c>
      <c r="E78" s="9" t="n">
        <f aca="false">IF(D78="NIE",C78*1,C78-G78)</f>
        <v>0</v>
      </c>
      <c r="F78" s="9" t="n">
        <v>0</v>
      </c>
      <c r="G78" s="9" t="n">
        <f aca="false">F78/12</f>
        <v>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customFormat="false" ht="24.45" hidden="false" customHeight="false" outlineLevel="0" collapsed="false">
      <c r="A79" s="8" t="s">
        <v>73</v>
      </c>
      <c r="B79" s="9" t="n">
        <v>0</v>
      </c>
      <c r="C79" s="9" t="n">
        <f aca="false">B79/12</f>
        <v>0</v>
      </c>
      <c r="D79" s="11" t="s">
        <v>113</v>
      </c>
      <c r="E79" s="9" t="n">
        <f aca="false">IF(D79="NIE",C79*1,C79-G79)</f>
        <v>0</v>
      </c>
      <c r="F79" s="9" t="n">
        <v>0</v>
      </c>
      <c r="G79" s="9" t="n">
        <f aca="false">F79/12</f>
        <v>0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customFormat="false" ht="24.45" hidden="false" customHeight="false" outlineLevel="0" collapsed="false">
      <c r="A80" s="8" t="s">
        <v>74</v>
      </c>
      <c r="B80" s="9" t="n">
        <v>0</v>
      </c>
      <c r="C80" s="9" t="n">
        <f aca="false">B80/12</f>
        <v>0</v>
      </c>
      <c r="D80" s="11" t="s">
        <v>113</v>
      </c>
      <c r="E80" s="9" t="n">
        <f aca="false">IF(D80="NIE",C80*1,C80-G80)</f>
        <v>0</v>
      </c>
      <c r="F80" s="9" t="n">
        <v>0</v>
      </c>
      <c r="G80" s="9" t="n">
        <f aca="false">F80/12</f>
        <v>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customFormat="false" ht="24.45" hidden="false" customHeight="false" outlineLevel="0" collapsed="false">
      <c r="A81" s="8" t="s">
        <v>75</v>
      </c>
      <c r="B81" s="9" t="n">
        <v>0</v>
      </c>
      <c r="C81" s="9" t="n">
        <f aca="false">B81/12</f>
        <v>0</v>
      </c>
      <c r="D81" s="11" t="s">
        <v>113</v>
      </c>
      <c r="E81" s="9" t="n">
        <f aca="false">IF(D81="NIE",C81*1,C81-G81)</f>
        <v>0</v>
      </c>
      <c r="F81" s="9" t="n">
        <v>0</v>
      </c>
      <c r="G81" s="9" t="n">
        <f aca="false">F81/12</f>
        <v>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customFormat="false" ht="24.45" hidden="false" customHeight="false" outlineLevel="0" collapsed="false">
      <c r="A82" s="8" t="s">
        <v>76</v>
      </c>
      <c r="B82" s="9" t="n">
        <v>0</v>
      </c>
      <c r="C82" s="9" t="n">
        <f aca="false">B82/12</f>
        <v>0</v>
      </c>
      <c r="D82" s="11" t="s">
        <v>113</v>
      </c>
      <c r="E82" s="9" t="n">
        <f aca="false">IF(D82="NIE",C82*1,C82-G82)</f>
        <v>0</v>
      </c>
      <c r="F82" s="9" t="n">
        <v>0</v>
      </c>
      <c r="G82" s="9" t="n">
        <f aca="false">F82/12</f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customFormat="false" ht="24.45" hidden="false" customHeight="false" outlineLevel="0" collapsed="false">
      <c r="A83" s="8" t="s">
        <v>16</v>
      </c>
      <c r="B83" s="9" t="n">
        <v>0</v>
      </c>
      <c r="C83" s="9" t="n">
        <f aca="false">B83/12</f>
        <v>0</v>
      </c>
      <c r="D83" s="11" t="s">
        <v>113</v>
      </c>
      <c r="E83" s="9" t="n">
        <f aca="false">IF(D83="NIE",C83*1,C83-G83)</f>
        <v>0</v>
      </c>
      <c r="F83" s="9" t="n">
        <v>0</v>
      </c>
      <c r="G83" s="9" t="n">
        <f aca="false">F83/12</f>
        <v>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s="18" customFormat="true" ht="24.45" hidden="false" customHeight="false" outlineLevel="0" collapsed="false">
      <c r="A84" s="14" t="s">
        <v>77</v>
      </c>
      <c r="B84" s="15"/>
      <c r="C84" s="16"/>
      <c r="D84" s="15"/>
      <c r="E84" s="17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</row>
    <row r="85" customFormat="false" ht="24.45" hidden="false" customHeight="false" outlineLevel="0" collapsed="false">
      <c r="A85" s="8" t="s">
        <v>78</v>
      </c>
      <c r="B85" s="9" t="n">
        <v>0</v>
      </c>
      <c r="C85" s="9" t="n">
        <f aca="false">B85/12</f>
        <v>0</v>
      </c>
      <c r="D85" s="11" t="s">
        <v>113</v>
      </c>
      <c r="E85" s="9" t="n">
        <f aca="false">IF(D85="NIE",C85*1,C85-G85)</f>
        <v>0</v>
      </c>
      <c r="F85" s="9" t="n">
        <v>0</v>
      </c>
      <c r="G85" s="9" t="n">
        <f aca="false">F85/12</f>
        <v>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customFormat="false" ht="24.45" hidden="false" customHeight="false" outlineLevel="0" collapsed="false">
      <c r="A86" s="8" t="s">
        <v>79</v>
      </c>
      <c r="B86" s="9" t="n">
        <v>0</v>
      </c>
      <c r="C86" s="9" t="n">
        <f aca="false">B86/12</f>
        <v>0</v>
      </c>
      <c r="D86" s="11" t="s">
        <v>113</v>
      </c>
      <c r="E86" s="9" t="n">
        <f aca="false">IF(D86="NIE",C86*1,C86-G86)</f>
        <v>0</v>
      </c>
      <c r="F86" s="9" t="n">
        <v>0</v>
      </c>
      <c r="G86" s="9" t="n">
        <f aca="false">F86/12</f>
        <v>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customFormat="false" ht="24.45" hidden="false" customHeight="false" outlineLevel="0" collapsed="false">
      <c r="A87" s="8" t="s">
        <v>80</v>
      </c>
      <c r="B87" s="9" t="n">
        <v>0</v>
      </c>
      <c r="C87" s="9" t="n">
        <f aca="false">B87/12</f>
        <v>0</v>
      </c>
      <c r="D87" s="11" t="s">
        <v>113</v>
      </c>
      <c r="E87" s="9" t="n">
        <f aca="false">IF(D87="NIE",C87*1,C87-G87)</f>
        <v>0</v>
      </c>
      <c r="F87" s="9" t="n">
        <v>0</v>
      </c>
      <c r="G87" s="9" t="n">
        <f aca="false">F87/12</f>
        <v>0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customFormat="false" ht="24.45" hidden="false" customHeight="false" outlineLevel="0" collapsed="false">
      <c r="A88" s="8" t="s">
        <v>16</v>
      </c>
      <c r="B88" s="9" t="n">
        <v>0</v>
      </c>
      <c r="C88" s="9" t="n">
        <f aca="false">B88/12</f>
        <v>0</v>
      </c>
      <c r="D88" s="11" t="s">
        <v>113</v>
      </c>
      <c r="E88" s="9" t="n">
        <f aca="false">IF(D88="NIE",C88*1,C88-G88)</f>
        <v>0</v>
      </c>
      <c r="F88" s="9" t="n">
        <v>0</v>
      </c>
      <c r="G88" s="9" t="n">
        <f aca="false">F88/12</f>
        <v>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s="18" customFormat="true" ht="24.45" hidden="false" customHeight="false" outlineLevel="0" collapsed="false">
      <c r="A89" s="14" t="s">
        <v>81</v>
      </c>
      <c r="B89" s="15"/>
      <c r="C89" s="16"/>
      <c r="D89" s="15"/>
      <c r="E89" s="17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</row>
    <row r="90" customFormat="false" ht="24.45" hidden="false" customHeight="false" outlineLevel="0" collapsed="false">
      <c r="A90" s="8" t="s">
        <v>82</v>
      </c>
      <c r="B90" s="9" t="n">
        <v>0</v>
      </c>
      <c r="C90" s="9" t="n">
        <f aca="false">B90/12</f>
        <v>0</v>
      </c>
      <c r="D90" s="11" t="s">
        <v>113</v>
      </c>
      <c r="E90" s="9" t="n">
        <f aca="false">IF(D90="NIE",C90*1,C90-G90)</f>
        <v>0</v>
      </c>
      <c r="F90" s="9" t="n">
        <v>0</v>
      </c>
      <c r="G90" s="9" t="n">
        <f aca="false">F90/12</f>
        <v>0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customFormat="false" ht="24.45" hidden="false" customHeight="false" outlineLevel="0" collapsed="false">
      <c r="A91" s="8" t="s">
        <v>83</v>
      </c>
      <c r="B91" s="9" t="n">
        <v>0</v>
      </c>
      <c r="C91" s="9" t="n">
        <f aca="false">B91/12</f>
        <v>0</v>
      </c>
      <c r="D91" s="11" t="s">
        <v>113</v>
      </c>
      <c r="E91" s="9" t="n">
        <f aca="false">IF(D91="NIE",C91*1,C91-G91)</f>
        <v>0</v>
      </c>
      <c r="F91" s="9" t="n">
        <v>0</v>
      </c>
      <c r="G91" s="9" t="n">
        <f aca="false">F91/12</f>
        <v>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customFormat="false" ht="24.45" hidden="false" customHeight="false" outlineLevel="0" collapsed="false">
      <c r="A92" s="8" t="s">
        <v>84</v>
      </c>
      <c r="B92" s="9" t="n">
        <v>0</v>
      </c>
      <c r="C92" s="9" t="n">
        <f aca="false">B92/12</f>
        <v>0</v>
      </c>
      <c r="D92" s="11" t="s">
        <v>113</v>
      </c>
      <c r="E92" s="9" t="n">
        <f aca="false">IF(D92="NIE",C92*1,C92-G92)</f>
        <v>0</v>
      </c>
      <c r="F92" s="9" t="n">
        <v>0</v>
      </c>
      <c r="G92" s="9" t="n">
        <f aca="false">F92/12</f>
        <v>0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customFormat="false" ht="24.45" hidden="false" customHeight="false" outlineLevel="0" collapsed="false">
      <c r="A93" s="8" t="s">
        <v>85</v>
      </c>
      <c r="B93" s="9" t="n">
        <v>124.8</v>
      </c>
      <c r="C93" s="9" t="n">
        <f aca="false">B93/12</f>
        <v>10.4</v>
      </c>
      <c r="D93" s="11" t="s">
        <v>113</v>
      </c>
      <c r="E93" s="9" t="n">
        <f aca="false">IF(D93="NIE",C93*1,C93-G93)</f>
        <v>10.4</v>
      </c>
      <c r="F93" s="9" t="n">
        <v>0</v>
      </c>
      <c r="G93" s="9" t="n">
        <f aca="false">F93/12</f>
        <v>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customFormat="false" ht="24.45" hidden="false" customHeight="false" outlineLevel="0" collapsed="false">
      <c r="A94" s="8" t="s">
        <v>86</v>
      </c>
      <c r="B94" s="9" t="n">
        <v>0</v>
      </c>
      <c r="C94" s="9" t="n">
        <f aca="false">B94/12</f>
        <v>0</v>
      </c>
      <c r="D94" s="11" t="s">
        <v>113</v>
      </c>
      <c r="E94" s="9" t="n">
        <f aca="false">IF(D94="NIE",C94*1,C94-G94)</f>
        <v>0</v>
      </c>
      <c r="F94" s="9" t="n">
        <v>0</v>
      </c>
      <c r="G94" s="9" t="n">
        <f aca="false">F94/12</f>
        <v>0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customFormat="false" ht="24.45" hidden="false" customHeight="false" outlineLevel="0" collapsed="false">
      <c r="A95" s="8" t="s">
        <v>87</v>
      </c>
      <c r="B95" s="9" t="n">
        <v>0</v>
      </c>
      <c r="C95" s="9" t="n">
        <f aca="false">B95/12</f>
        <v>0</v>
      </c>
      <c r="D95" s="11" t="s">
        <v>113</v>
      </c>
      <c r="E95" s="9" t="n">
        <f aca="false">IF(D95="NIE",C95*1,C95-G95)</f>
        <v>0</v>
      </c>
      <c r="F95" s="9" t="n">
        <v>0</v>
      </c>
      <c r="G95" s="9" t="n">
        <f aca="false">F95/12</f>
        <v>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customFormat="false" ht="24.45" hidden="false" customHeight="false" outlineLevel="0" collapsed="false">
      <c r="A96" s="8" t="s">
        <v>16</v>
      </c>
      <c r="B96" s="9" t="n">
        <v>0</v>
      </c>
      <c r="C96" s="9" t="n">
        <f aca="false">B96/12</f>
        <v>0</v>
      </c>
      <c r="D96" s="11" t="s">
        <v>113</v>
      </c>
      <c r="E96" s="9" t="n">
        <f aca="false">IF(D96="NIE",C96*1,C96-G96)</f>
        <v>0</v>
      </c>
      <c r="F96" s="9" t="n">
        <v>0</v>
      </c>
      <c r="G96" s="9" t="n">
        <f aca="false">F96/12</f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s="7" customFormat="true" ht="38.6" hidden="false" customHeight="false" outlineLevel="0" collapsed="false">
      <c r="A97" s="5" t="s">
        <v>88</v>
      </c>
      <c r="B97" s="6" t="s">
        <v>2</v>
      </c>
      <c r="C97" s="6" t="s">
        <v>3</v>
      </c>
      <c r="D97" s="6" t="s">
        <v>4</v>
      </c>
      <c r="E97" s="6" t="s">
        <v>5</v>
      </c>
      <c r="F97" s="6" t="s">
        <v>6</v>
      </c>
      <c r="G97" s="6" t="s">
        <v>7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</row>
    <row r="98" customFormat="false" ht="24.45" hidden="false" customHeight="false" outlineLevel="0" collapsed="false">
      <c r="A98" s="8" t="s">
        <v>89</v>
      </c>
      <c r="B98" s="9" t="n">
        <v>0</v>
      </c>
      <c r="C98" s="9" t="n">
        <f aca="false">B98/12</f>
        <v>0</v>
      </c>
      <c r="D98" s="11" t="s">
        <v>113</v>
      </c>
      <c r="E98" s="9" t="n">
        <f aca="false">IF(D98="NIE",C98*1,C98-G98)</f>
        <v>0</v>
      </c>
      <c r="F98" s="9" t="n">
        <v>0</v>
      </c>
      <c r="G98" s="9" t="n">
        <f aca="false">F98/12</f>
        <v>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customFormat="false" ht="24.45" hidden="false" customHeight="false" outlineLevel="0" collapsed="false">
      <c r="A99" s="8" t="s">
        <v>90</v>
      </c>
      <c r="B99" s="9" t="n">
        <v>0</v>
      </c>
      <c r="C99" s="9" t="n">
        <f aca="false">B99/12</f>
        <v>0</v>
      </c>
      <c r="D99" s="11" t="s">
        <v>113</v>
      </c>
      <c r="E99" s="9" t="n">
        <f aca="false">IF(D99="NIE",C99*1,C99-G99)</f>
        <v>0</v>
      </c>
      <c r="F99" s="9" t="n">
        <v>0</v>
      </c>
      <c r="G99" s="9" t="n">
        <f aca="false">F99/12</f>
        <v>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customFormat="false" ht="24.45" hidden="false" customHeight="false" outlineLevel="0" collapsed="false">
      <c r="A100" s="8" t="s">
        <v>16</v>
      </c>
      <c r="B100" s="9" t="n">
        <v>0</v>
      </c>
      <c r="C100" s="9" t="n">
        <f aca="false">B100/12</f>
        <v>0</v>
      </c>
      <c r="D100" s="11" t="s">
        <v>113</v>
      </c>
      <c r="E100" s="9" t="n">
        <f aca="false">IF(D100="NIE",C100*1,C100-G100)</f>
        <v>0</v>
      </c>
      <c r="F100" s="9" t="n">
        <v>0</v>
      </c>
      <c r="G100" s="9" t="n">
        <f aca="false">F100/12</f>
        <v>0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s="7" customFormat="true" ht="38.6" hidden="false" customHeight="false" outlineLevel="0" collapsed="false">
      <c r="A101" s="5" t="s">
        <v>80</v>
      </c>
      <c r="B101" s="6" t="s">
        <v>2</v>
      </c>
      <c r="C101" s="6" t="s">
        <v>3</v>
      </c>
      <c r="D101" s="6" t="s">
        <v>4</v>
      </c>
      <c r="E101" s="6" t="s">
        <v>5</v>
      </c>
      <c r="F101" s="6" t="s">
        <v>6</v>
      </c>
      <c r="G101" s="6" t="s">
        <v>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</row>
    <row r="102" customFormat="false" ht="24.45" hidden="false" customHeight="false" outlineLevel="0" collapsed="false">
      <c r="A102" s="8" t="s">
        <v>91</v>
      </c>
      <c r="B102" s="9" t="n">
        <v>50</v>
      </c>
      <c r="C102" s="9" t="n">
        <f aca="false">B102/12</f>
        <v>4.16666666666667</v>
      </c>
      <c r="D102" s="11" t="s">
        <v>114</v>
      </c>
      <c r="E102" s="9" t="n">
        <f aca="false">IF(D102="NIE",C102*1,C102-G102)</f>
        <v>3.33333333333333</v>
      </c>
      <c r="F102" s="9" t="n">
        <v>10</v>
      </c>
      <c r="G102" s="9" t="n">
        <f aca="false">F102/12</f>
        <v>0.833333333333333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customFormat="false" ht="24.45" hidden="false" customHeight="false" outlineLevel="0" collapsed="false">
      <c r="A103" s="8" t="s">
        <v>92</v>
      </c>
      <c r="B103" s="9" t="n">
        <v>0</v>
      </c>
      <c r="C103" s="9" t="n">
        <f aca="false">B103/12</f>
        <v>0</v>
      </c>
      <c r="D103" s="11" t="s">
        <v>113</v>
      </c>
      <c r="E103" s="9" t="n">
        <f aca="false">IF(D103="NIE",C103*1,C103-G103)</f>
        <v>0</v>
      </c>
      <c r="F103" s="9" t="n">
        <v>0</v>
      </c>
      <c r="G103" s="9" t="n">
        <f aca="false">F103/12</f>
        <v>0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customFormat="false" ht="24.45" hidden="false" customHeight="false" outlineLevel="0" collapsed="false">
      <c r="A104" s="8" t="s">
        <v>93</v>
      </c>
      <c r="B104" s="9" t="n">
        <v>100</v>
      </c>
      <c r="C104" s="9" t="n">
        <f aca="false">B104/12</f>
        <v>8.33333333333333</v>
      </c>
      <c r="D104" s="11" t="s">
        <v>113</v>
      </c>
      <c r="E104" s="9" t="n">
        <f aca="false">IF(D104="NIE",C104*1,C104-G104)</f>
        <v>8.33333333333333</v>
      </c>
      <c r="F104" s="9" t="n">
        <v>0</v>
      </c>
      <c r="G104" s="9" t="n">
        <f aca="false">F104/12</f>
        <v>0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customFormat="false" ht="24.45" hidden="false" customHeight="false" outlineLevel="0" collapsed="false">
      <c r="A105" s="8" t="s">
        <v>94</v>
      </c>
      <c r="B105" s="9" t="n">
        <v>200</v>
      </c>
      <c r="C105" s="9" t="n">
        <f aca="false">B105/12</f>
        <v>16.6666666666667</v>
      </c>
      <c r="D105" s="11" t="s">
        <v>113</v>
      </c>
      <c r="E105" s="9" t="n">
        <f aca="false">IF(D105="NIE",C105*1,C105-G105)</f>
        <v>16.6666666666667</v>
      </c>
      <c r="F105" s="9" t="n">
        <v>0</v>
      </c>
      <c r="G105" s="9" t="n">
        <f aca="false">F105/12</f>
        <v>0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customFormat="false" ht="24.45" hidden="false" customHeight="false" outlineLevel="0" collapsed="false">
      <c r="A106" s="8" t="s">
        <v>95</v>
      </c>
      <c r="B106" s="9" t="n">
        <v>0</v>
      </c>
      <c r="C106" s="9" t="n">
        <f aca="false">B106/12</f>
        <v>0</v>
      </c>
      <c r="D106" s="11" t="s">
        <v>113</v>
      </c>
      <c r="E106" s="9" t="n">
        <f aca="false">IF(D106="NIE",C106*1,C106-G106)</f>
        <v>0</v>
      </c>
      <c r="F106" s="9" t="n">
        <v>0</v>
      </c>
      <c r="G106" s="9" t="n">
        <f aca="false">F106/12</f>
        <v>0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customFormat="false" ht="24.45" hidden="false" customHeight="false" outlineLevel="0" collapsed="false">
      <c r="A107" s="8" t="s">
        <v>96</v>
      </c>
      <c r="B107" s="9" t="n">
        <v>150</v>
      </c>
      <c r="C107" s="9" t="n">
        <f aca="false">B107/12</f>
        <v>12.5</v>
      </c>
      <c r="D107" s="11" t="s">
        <v>113</v>
      </c>
      <c r="E107" s="9" t="n">
        <f aca="false">IF(D107="NIE",C107*1,C107-G107)</f>
        <v>12.5</v>
      </c>
      <c r="F107" s="9" t="n">
        <v>0</v>
      </c>
      <c r="G107" s="9" t="n">
        <f aca="false">F107/12</f>
        <v>0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customFormat="false" ht="24.45" hidden="false" customHeight="false" outlineLevel="0" collapsed="false">
      <c r="A108" s="8" t="s">
        <v>97</v>
      </c>
      <c r="B108" s="9" t="n">
        <v>0</v>
      </c>
      <c r="C108" s="9" t="n">
        <f aca="false">B108/12</f>
        <v>0</v>
      </c>
      <c r="D108" s="11" t="s">
        <v>113</v>
      </c>
      <c r="E108" s="9" t="n">
        <f aca="false">IF(D108="NIE",C108*1,C108-G108)</f>
        <v>0</v>
      </c>
      <c r="F108" s="9" t="n">
        <v>0</v>
      </c>
      <c r="G108" s="9" t="n">
        <f aca="false">F108/12</f>
        <v>0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customFormat="false" ht="24.45" hidden="false" customHeight="false" outlineLevel="0" collapsed="false">
      <c r="A109" s="8" t="s">
        <v>16</v>
      </c>
      <c r="B109" s="9" t="n">
        <v>35</v>
      </c>
      <c r="C109" s="9" t="n">
        <f aca="false">B109/12</f>
        <v>2.91666666666667</v>
      </c>
      <c r="D109" s="11" t="s">
        <v>113</v>
      </c>
      <c r="E109" s="9" t="n">
        <f aca="false">IF(D109="NIE",C109*1,C109-G109)</f>
        <v>2.91666666666667</v>
      </c>
      <c r="F109" s="9" t="n">
        <v>0</v>
      </c>
      <c r="G109" s="9" t="n">
        <f aca="false">F109/12</f>
        <v>0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s="4" customFormat="true" ht="38.6" hidden="false" customHeight="false" outlineLevel="0" collapsed="false">
      <c r="A110" s="3" t="s">
        <v>98</v>
      </c>
      <c r="B110" s="19" t="s">
        <v>99</v>
      </c>
      <c r="C110" s="19" t="s">
        <v>100</v>
      </c>
      <c r="D110" s="19"/>
      <c r="E110" s="19" t="s">
        <v>101</v>
      </c>
      <c r="F110" s="19" t="s">
        <v>102</v>
      </c>
      <c r="G110" s="19" t="s">
        <v>103</v>
      </c>
      <c r="H110" s="19" t="s">
        <v>104</v>
      </c>
      <c r="I110" s="19" t="s">
        <v>105</v>
      </c>
      <c r="J110" s="19" t="s">
        <v>106</v>
      </c>
      <c r="K110" s="19" t="s">
        <v>107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</row>
    <row r="111" customFormat="false" ht="29.15" hidden="false" customHeight="false" outlineLevel="0" collapsed="false">
      <c r="B111" s="20" t="n">
        <f aca="false">SUM(B3:B11)+SUM(B13:B17)+SUM(B19:B23)+SUM(B25:B28)+SUM(B30:B34)+SUM(B36:B43)+SUM(B45:B48)+SUM(B50:B58)+SUM(B60:B67)+SUM(B69:B74)+SUM(B77:B83)+SUM(B85:B88)+SUM(B90:B96)+SUM(B98:B100)+SUM(B102:B109)</f>
        <v>2197.8</v>
      </c>
      <c r="C111" s="20" t="n">
        <f aca="false">SUM(C3:C11)+SUM(C13:C17)+SUM(C19:C23)+SUM(C25:C28)+SUM(C30:C34)+SUM(C36:C43)+SUM(C45:C48)+SUM(C50:C58)+SUM(C60:C67)+SUM(C69:C74)+SUM(C77:C83)+SUM(C85:C88)+SUM(C90:C96)+SUM(C98:C100)+SUM(C102:C109)</f>
        <v>183.15</v>
      </c>
      <c r="D111" s="20"/>
      <c r="E111" s="20" t="n">
        <f aca="false">SUM(E3:E11)+SUM(E13:E17)+SUM(E19:E23)+SUM(E25:E28)+SUM(E30:E34)+SUM(E36:E43)+SUM(E45:E48)+SUM(E50:E58)+SUM(E60:E67)+SUM(E69:E74)+SUM(E77:E83)+SUM(E85:E88)+SUM(E90:E96)+SUM(E98:E100)+SUM(E102:E109)</f>
        <v>170.983333333333</v>
      </c>
      <c r="F111" s="20" t="n">
        <f aca="false">SUM(F3:F11)+SUM(F13:F17)+SUM(F19:F23)+SUM(F25:F28)+SUM(F30:F34)+SUM(F36:F43)+SUM(F45:F48)+SUM(F50:F58)+SUM(F60:F67)+SUM(F69:F74)+SUM(F77:F83)+SUM(F85:F88)+SUM(F90:F96)+SUM(F98:F100)+SUM(F102:F109)</f>
        <v>146</v>
      </c>
      <c r="G111" s="20" t="n">
        <f aca="false">SUM(G3:G11)+SUM(G13:G17)+SUM(G19:G23)+SUM(G25:G28)+SUM(G30:G34)+SUM(G36:G43)+SUM(G45:G48)+SUM(G50:G58)+SUM(G60:G67)+SUM(G69:G74)+SUM(G77:G83)+SUM(G85:G88)+SUM(G90:G96)+SUM(G98:G100)+SUM(G102:G109)</f>
        <v>12.1666666666667</v>
      </c>
      <c r="H111" s="20" t="n">
        <f aca="false">C111*0.1</f>
        <v>18.315</v>
      </c>
      <c r="I111" s="20" t="n">
        <f aca="false">C111+H111</f>
        <v>201.465</v>
      </c>
      <c r="J111" s="9" t="n">
        <f aca="false">E111*0.1</f>
        <v>17.0983333333333</v>
      </c>
      <c r="K111" s="9" t="n">
        <f aca="false">E111+J111</f>
        <v>188.081666666667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customFormat="false" ht="24.45" hidden="false" customHeight="false" outlineLevel="0" collapsed="false"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customFormat="false" ht="24.45" hidden="false" customHeight="false" outlineLevel="0" collapsed="false"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customFormat="false" ht="24.45" hidden="false" customHeight="false" outlineLevel="0" collapsed="false"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customFormat="false" ht="24.45" hidden="false" customHeight="false" outlineLevel="0" collapsed="false"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customFormat="false" ht="38.6" hidden="false" customHeight="false" outlineLevel="0" collapsed="false">
      <c r="A116" s="21" t="s">
        <v>108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customFormat="false" ht="29.15" hidden="false" customHeight="false" outlineLevel="0" collapsed="false">
      <c r="A117" s="22" t="n">
        <v>114.2666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customFormat="false" ht="24.45" hidden="false" customHeight="false" outlineLevel="0" collapsed="false"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customFormat="false" ht="38.6" hidden="false" customHeight="false" outlineLevel="0" collapsed="false">
      <c r="A119" s="23" t="s">
        <v>109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customFormat="false" ht="24.45" hidden="false" customHeight="false" outlineLevel="0" collapsed="false">
      <c r="A120" s="24" t="str">
        <f aca="false">IF(I111&lt;A117, "TAK!","NIE")</f>
        <v>NIE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customFormat="false" ht="24.45" hidden="false" customHeight="false" outlineLevel="0" collapsed="false"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customFormat="false" ht="38.6" hidden="false" customHeight="false" outlineLevel="0" collapsed="false">
      <c r="A122" s="25" t="str">
        <f aca="false">IF(A120="NIE","Czy minimalna suma wystarczy do płynności?"," ")</f>
        <v>Czy minimalna suma wystarczy do płynności?</v>
      </c>
      <c r="B122" s="2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customFormat="false" ht="24.45" hidden="false" customHeight="false" outlineLevel="0" collapsed="false">
      <c r="A123" s="27" t="str">
        <f aca="false">IF(A122="Czy minimalna suma wystarczy do płynności?", IF(K111&lt;A117, "TAK", "NIE, JEST PROBLEM"))</f>
        <v>NIE, JEST PROBLEM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customFormat="false" ht="24.45" hidden="false" customHeight="false" outlineLevel="0" collapsed="false"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customFormat="false" ht="38.6" hidden="false" customHeight="false" outlineLevel="0" collapsed="false">
      <c r="A125" s="21" t="s">
        <v>110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customFormat="false" ht="29.15" hidden="false" customHeight="false" outlineLevel="0" collapsed="false">
      <c r="A126" s="28" t="n">
        <f aca="false">IF(A117&gt;0,(A117-I111)/A117, " ")</f>
        <v>-0.763113630754744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customFormat="false" ht="24.45" hidden="false" customHeight="false" outlineLevel="0" collapsed="false"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customFormat="false" ht="38.6" hidden="false" customHeight="false" outlineLevel="0" collapsed="false">
      <c r="A128" s="29" t="s">
        <v>111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customFormat="false" ht="29.15" hidden="false" customHeight="false" outlineLevel="0" collapsed="false">
      <c r="A129" s="28" t="n">
        <f aca="false">IF(A117&gt;0,(A117-K111)/A117, " ")</f>
        <v>-0.645989875139951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customFormat="false" ht="24.45" hidden="false" customHeight="false" outlineLevel="0" collapsed="false"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customFormat="false" ht="24.45" hidden="false" customHeight="false" outlineLevel="0" collapsed="false"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customFormat="false" ht="24.45" hidden="false" customHeight="false" outlineLevel="0" collapsed="false"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customFormat="false" ht="24.45" hidden="false" customHeight="false" outlineLevel="0" collapsed="false"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customFormat="false" ht="24.45" hidden="false" customHeight="false" outlineLevel="0" collapsed="false"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customFormat="false" ht="24.45" hidden="false" customHeight="false" outlineLevel="0" collapsed="false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customFormat="false" ht="24.45" hidden="false" customHeight="false" outlineLevel="0" collapsed="false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customFormat="false" ht="24.45" hidden="false" customHeight="false" outlineLevel="0" collapsed="false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customFormat="false" ht="24.45" hidden="false" customHeight="false" outlineLevel="0" collapsed="false"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customFormat="false" ht="24.45" hidden="false" customHeight="false" outlineLevel="0" collapsed="false"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customFormat="false" ht="24.45" hidden="false" customHeight="false" outlineLevel="0" collapsed="false"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customFormat="false" ht="24.45" hidden="false" customHeight="false" outlineLevel="0" collapsed="false"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customFormat="false" ht="24.45" hidden="false" customHeight="false" outlineLevel="0" collapsed="false"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customFormat="false" ht="24.45" hidden="false" customHeight="false" outlineLevel="0" collapsed="false"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customFormat="false" ht="24.45" hidden="false" customHeight="false" outlineLevel="0" collapsed="false"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customFormat="false" ht="24.45" hidden="false" customHeight="false" outlineLevel="0" collapsed="false"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customFormat="false" ht="24.45" hidden="false" customHeight="false" outlineLevel="0" collapsed="false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customFormat="false" ht="24.45" hidden="false" customHeight="false" outlineLevel="0" collapsed="false"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customFormat="false" ht="24.45" hidden="false" customHeight="false" outlineLevel="0" collapsed="false"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customFormat="false" ht="24.45" hidden="false" customHeight="false" outlineLevel="0" collapsed="false"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customFormat="false" ht="24.45" hidden="false" customHeight="false" outlineLevel="0" collapsed="false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customFormat="false" ht="24.45" hidden="false" customHeight="false" outlineLevel="0" collapsed="false"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customFormat="false" ht="24.45" hidden="false" customHeight="false" outlineLevel="0" collapsed="false"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customFormat="false" ht="24.45" hidden="false" customHeight="false" outlineLevel="0" collapsed="false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customFormat="false" ht="24.45" hidden="false" customHeight="false" outlineLevel="0" collapsed="false"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customFormat="false" ht="24.45" hidden="false" customHeight="false" outlineLevel="0" collapsed="false"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customFormat="false" ht="24.45" hidden="false" customHeight="false" outlineLevel="0" collapsed="false"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customFormat="false" ht="24.45" hidden="false" customHeight="false" outlineLevel="0" collapsed="false"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  <row r="158" customFormat="false" ht="24.45" hidden="false" customHeight="false" outlineLevel="0" collapsed="false"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2021-07-28T11:00:23Z</dcterms:created>
  <dc:creator/>
  <dc:description/>
  <dc:language>pl-PL</dc:language>
  <cp:lastModifiedBy/>
  <dcterms:modified xsi:type="dcterms:W3CDTF">2021-07-29T13:30:50Z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