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Михаил\Desktop\Нагрузочное тестирование\AppLine_LoadTesting\Документация\"/>
    </mc:Choice>
  </mc:AlternateContent>
  <bookViews>
    <workbookView xWindow="0" yWindow="0" windowWidth="21570" windowHeight="8085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G24" i="1"/>
  <c r="E24" i="1"/>
  <c r="E14" i="2" l="1"/>
  <c r="D14" i="2"/>
  <c r="F13" i="2"/>
  <c r="F12" i="2"/>
  <c r="F11" i="2"/>
  <c r="F10" i="2"/>
  <c r="F9" i="2"/>
  <c r="F8" i="2"/>
  <c r="F7" i="2"/>
  <c r="H33" i="1" l="1"/>
  <c r="H34" i="1"/>
  <c r="H30" i="1"/>
  <c r="H31" i="1"/>
  <c r="H32" i="1"/>
  <c r="G31" i="1"/>
  <c r="G32" i="1"/>
  <c r="G33" i="1"/>
  <c r="G34" i="1"/>
  <c r="G30" i="1"/>
  <c r="J24" i="1" l="1"/>
  <c r="F24" i="1"/>
  <c r="D23" i="1"/>
  <c r="K24" i="1" s="1"/>
  <c r="I24" i="1" l="1"/>
</calcChain>
</file>

<file path=xl/sharedStrings.xml><?xml version="1.0" encoding="utf-8"?>
<sst xmlns="http://schemas.openxmlformats.org/spreadsheetml/2006/main" count="74" uniqueCount="34">
  <si>
    <t xml:space="preserve">   N</t>
  </si>
  <si>
    <t>Операция</t>
  </si>
  <si>
    <t>Кол-во/час пиковой нагрузки</t>
  </si>
  <si>
    <t>Процент в профиле (%)</t>
  </si>
  <si>
    <t xml:space="preserve">Вход в систему </t>
  </si>
  <si>
    <t>Заполнение полей для поиска билетов</t>
  </si>
  <si>
    <t>Выбор рейса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</si>
  <si>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</si>
  <si>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</si>
  <si>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</si>
  <si>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</si>
  <si>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</si>
  <si>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 xml:space="preserve">Отмена выбранной брони  </t>
  </si>
  <si>
    <t>Покупка билета</t>
  </si>
  <si>
    <t>Покупка билета туда - обратно</t>
  </si>
  <si>
    <t>+</t>
  </si>
  <si>
    <t>Просмотр рейсов</t>
  </si>
  <si>
    <t>План</t>
  </si>
  <si>
    <t>VU</t>
  </si>
  <si>
    <t>Пэйсинг</t>
  </si>
  <si>
    <t>Точность</t>
  </si>
  <si>
    <t>Расчет интенсивности</t>
  </si>
  <si>
    <t>Интенсивность</t>
  </si>
  <si>
    <t>Статистика</t>
  </si>
  <si>
    <t>Сценарии</t>
  </si>
  <si>
    <t>Факт</t>
  </si>
  <si>
    <t>Результаты</t>
  </si>
  <si>
    <t>Таблица соответствия поданой нагрузки и расчитанной в профиле интенсивности</t>
  </si>
  <si>
    <t xml:space="preserve">Отклонение </t>
  </si>
  <si>
    <t>Интенсивность (план)</t>
  </si>
  <si>
    <t>Интенсивность (факт)</t>
  </si>
  <si>
    <t>Операции</t>
  </si>
  <si>
    <t>Просмотр рейсов без удаления</t>
  </si>
  <si>
    <t>Скрипты\Операции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</si>
</sst>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0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8"/>
      <color rgb="FF000000"/>
      <name val="Verdan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applyAlignment="1">
      <alignment vertical="center"/>
    </xf>
    <xf numFmtId="0" fontId="1" fillId="0" borderId="6" xfId="0" applyFont="1" applyBorder="1" applyAlignment="1">
      <alignment horizontal="left" vertical="center" wrapText="1"/>
    </xf>
    <xf numFmtId="0" fontId="0" fillId="0" borderId="8" xfId="0" applyBorder="1"/>
    <xf numFmtId="0" fontId="3" fillId="0" borderId="6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0" fillId="0" borderId="8" xfId="0" applyBorder="1" applyAlignment="1">
      <alignment horizontal="center"/>
    </xf>
    <xf numFmtId="43" fontId="0" fillId="0" borderId="6" xfId="1" applyFont="1" applyBorder="1"/>
    <xf numFmtId="9" fontId="0" fillId="0" borderId="6" xfId="2" applyNumberFormat="1" applyFont="1" applyBorder="1"/>
    <xf numFmtId="0" fontId="1" fillId="0" borderId="5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justify" vertical="center" wrapText="1"/>
    </xf>
    <xf numFmtId="2" fontId="8" fillId="0" borderId="6" xfId="0" applyNumberFormat="1" applyFont="1" applyBorder="1" applyAlignment="1">
      <alignment horizontal="left" vertical="center" wrapText="1"/>
    </xf>
    <xf numFmtId="1" fontId="1" fillId="0" borderId="1" xfId="0" applyNumberFormat="1" applyFont="1" applyBorder="1" applyAlignment="1">
      <alignment horizontal="justify" vertical="center" wrapText="1"/>
    </xf>
    <xf numFmtId="1" fontId="1" fillId="0" borderId="1" xfId="0" applyNumberFormat="1" applyFont="1" applyBorder="1" applyAlignment="1">
      <alignment horizontal="left" vertical="center" wrapText="1"/>
    </xf>
    <xf numFmtId="1" fontId="1" fillId="0" borderId="8" xfId="0" applyNumberFormat="1" applyFont="1" applyBorder="1" applyAlignment="1">
      <alignment horizontal="justify" vertical="center" wrapText="1"/>
    </xf>
    <xf numFmtId="1" fontId="1" fillId="0" borderId="8" xfId="0" applyNumberFormat="1" applyFont="1" applyBorder="1" applyAlignment="1">
      <alignment horizontal="left" vertical="center" wrapText="1"/>
    </xf>
    <xf numFmtId="2" fontId="8" fillId="0" borderId="9" xfId="0" applyNumberFormat="1" applyFont="1" applyBorder="1" applyAlignment="1">
      <alignment horizontal="left" vertical="center" wrapText="1"/>
    </xf>
    <xf numFmtId="0" fontId="9" fillId="0" borderId="0" xfId="0" applyFont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2" fontId="3" fillId="0" borderId="8" xfId="0" applyNumberFormat="1" applyFont="1" applyBorder="1"/>
    <xf numFmtId="2" fontId="3" fillId="0" borderId="9" xfId="0" applyNumberFormat="1" applyFont="1" applyBorder="1"/>
    <xf numFmtId="2" fontId="3" fillId="0" borderId="0" xfId="0" applyNumberFormat="1" applyFont="1" applyBorder="1"/>
    <xf numFmtId="0" fontId="3" fillId="0" borderId="8" xfId="0" applyFont="1" applyBorder="1" applyAlignment="1">
      <alignment horizontal="center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34"/>
  <sheetViews>
    <sheetView topLeftCell="C16" workbookViewId="0">
      <selection activeCell="D33" sqref="D33"/>
    </sheetView>
  </sheetViews>
  <sheetFormatPr defaultRowHeight="15" x14ac:dyDescent="0.25"/>
  <cols>
    <col min="3" max="3" width="30.7109375" customWidth="1"/>
    <col min="4" max="4" width="22.85546875" customWidth="1"/>
    <col min="5" max="5" width="26.42578125" customWidth="1"/>
    <col min="6" max="6" width="29.28515625" customWidth="1"/>
    <col min="7" max="7" width="12.7109375" customWidth="1"/>
    <col min="8" max="8" width="23.140625" customWidth="1"/>
    <col min="9" max="9" width="19.140625" customWidth="1"/>
    <col min="11" max="11" width="17.140625" customWidth="1"/>
    <col min="12" max="12" width="16.140625" customWidth="1"/>
    <col min="13" max="13" width="16.7109375" customWidth="1"/>
    <col min="14" max="14" width="14.5703125" customWidth="1"/>
    <col min="15" max="15" width="12.7109375" customWidth="1"/>
    <col min="16" max="16" width="14.28515625" customWidth="1"/>
  </cols>
  <sheetData>
    <row r="1" spans="3:16" ht="15.75" thickBot="1" x14ac:dyDescent="0.3"/>
    <row r="2" spans="3:16" ht="21" customHeight="1" x14ac:dyDescent="0.25">
      <c r="C2" s="48" t="s">
        <v>23</v>
      </c>
      <c r="D2" s="49"/>
      <c r="E2" s="49"/>
      <c r="F2" s="50"/>
      <c r="H2" s="3"/>
      <c r="I2" s="3"/>
      <c r="J2" s="3"/>
      <c r="K2" s="3"/>
      <c r="L2" s="3"/>
      <c r="M2" s="3"/>
      <c r="N2" s="3"/>
      <c r="O2" s="3"/>
    </row>
    <row r="3" spans="3:16" x14ac:dyDescent="0.25">
      <c r="C3" s="51"/>
      <c r="D3" s="52"/>
      <c r="E3" s="52"/>
      <c r="F3" s="53"/>
    </row>
    <row r="4" spans="3:16" ht="31.5" x14ac:dyDescent="0.25">
      <c r="C4" s="10" t="s">
        <v>0</v>
      </c>
      <c r="D4" s="7" t="s">
        <v>1</v>
      </c>
      <c r="E4" s="8" t="s">
        <v>2</v>
      </c>
      <c r="F4" s="11" t="s">
        <v>3</v>
      </c>
      <c r="H4" s="2"/>
      <c r="I4" s="2"/>
      <c r="J4" s="1"/>
      <c r="K4" s="1"/>
      <c r="L4" s="1"/>
      <c r="M4" s="1"/>
      <c r="N4" s="1"/>
      <c r="O4" s="1"/>
      <c r="P4" s="1"/>
    </row>
    <row r="5" spans="3:16" ht="44.25" customHeight="1" x14ac:dyDescent="0.25">
      <c r="C5" s="12">
        <v>1</v>
      </c>
      <c r="D5" s="9" t="s">
        <v>4</v>
      </c>
      <c r="E5" s="5">
        <v>422</v>
      </c>
      <c r="F5" s="13">
        <v>25</v>
      </c>
    </row>
    <row r="6" spans="3:16" ht="50.25" customHeight="1" x14ac:dyDescent="0.25">
      <c r="C6" s="12">
        <v>2</v>
      </c>
      <c r="D6" s="9" t="s">
        <v>5</v>
      </c>
      <c r="E6" s="5">
        <v>282</v>
      </c>
      <c r="F6" s="13">
        <v>17</v>
      </c>
    </row>
    <row r="7" spans="3:16" ht="15.75" x14ac:dyDescent="0.25">
      <c r="C7" s="12">
        <v>3</v>
      </c>
      <c r="D7" s="9" t="s">
        <v>6</v>
      </c>
      <c r="E7" s="5">
        <v>251</v>
      </c>
      <c r="F7" s="13">
        <v>15</v>
      </c>
    </row>
    <row r="8" spans="3:16" ht="15.75" x14ac:dyDescent="0.25">
      <c r="C8" s="12">
        <v>4</v>
      </c>
      <c r="D8" s="9" t="s">
        <v>7</v>
      </c>
      <c r="E8" s="5">
        <v>175</v>
      </c>
      <c r="F8" s="13">
        <v>10</v>
      </c>
    </row>
    <row r="9" spans="3:16" ht="15.75" x14ac:dyDescent="0.25">
      <c r="C9" s="12">
        <v>5</v>
      </c>
      <c r="D9" s="9" t="s">
        <v>8</v>
      </c>
      <c r="E9" s="5">
        <v>159</v>
      </c>
      <c r="F9" s="13">
        <v>9</v>
      </c>
    </row>
    <row r="10" spans="3:16" ht="31.5" x14ac:dyDescent="0.25">
      <c r="C10" s="12">
        <v>6</v>
      </c>
      <c r="D10" s="9" t="s">
        <v>9</v>
      </c>
      <c r="E10" s="5">
        <v>73</v>
      </c>
      <c r="F10" s="13">
        <v>4</v>
      </c>
    </row>
    <row r="11" spans="3:16" ht="15.75" x14ac:dyDescent="0.25">
      <c r="C11" s="12">
        <v>7</v>
      </c>
      <c r="D11" s="9" t="s">
        <v>10</v>
      </c>
      <c r="E11" s="5">
        <v>326</v>
      </c>
      <c r="F11" s="13">
        <v>20</v>
      </c>
    </row>
    <row r="12" spans="3:16" ht="16.5" thickBot="1" x14ac:dyDescent="0.3">
      <c r="C12" s="14"/>
      <c r="D12" s="15" t="s">
        <v>11</v>
      </c>
      <c r="E12" s="16">
        <v>1688</v>
      </c>
      <c r="F12" s="17">
        <v>100</v>
      </c>
    </row>
    <row r="15" spans="3:16" ht="15.75" thickBot="1" x14ac:dyDescent="0.3"/>
    <row r="16" spans="3:16" ht="18.75" customHeight="1" x14ac:dyDescent="0.25">
      <c r="C16" s="42" t="s">
        <v>21</v>
      </c>
      <c r="D16" s="43"/>
      <c r="E16" s="43"/>
      <c r="F16" s="43"/>
      <c r="G16" s="43"/>
      <c r="H16" s="43"/>
      <c r="I16" s="43"/>
      <c r="J16" s="43"/>
      <c r="K16" s="44"/>
    </row>
    <row r="17" spans="3:11" x14ac:dyDescent="0.25">
      <c r="C17" s="45"/>
      <c r="D17" s="46"/>
      <c r="E17" s="46"/>
      <c r="F17" s="46"/>
      <c r="G17" s="46"/>
      <c r="H17" s="46"/>
      <c r="I17" s="46"/>
      <c r="J17" s="46"/>
      <c r="K17" s="47"/>
    </row>
    <row r="18" spans="3:11" ht="63" x14ac:dyDescent="0.25">
      <c r="C18" s="18" t="s">
        <v>33</v>
      </c>
      <c r="D18" s="4" t="s">
        <v>22</v>
      </c>
      <c r="E18" s="5" t="s">
        <v>4</v>
      </c>
      <c r="F18" s="5" t="s">
        <v>5</v>
      </c>
      <c r="G18" s="5" t="s">
        <v>6</v>
      </c>
      <c r="H18" s="5" t="s">
        <v>7</v>
      </c>
      <c r="I18" s="5" t="s">
        <v>8</v>
      </c>
      <c r="J18" s="5" t="s">
        <v>9</v>
      </c>
      <c r="K18" s="19" t="s">
        <v>10</v>
      </c>
    </row>
    <row r="19" spans="3:11" ht="15.75" x14ac:dyDescent="0.25">
      <c r="C19" s="20" t="s">
        <v>12</v>
      </c>
      <c r="D19" s="6">
        <v>50</v>
      </c>
      <c r="E19" s="6" t="s">
        <v>15</v>
      </c>
      <c r="F19" s="6"/>
      <c r="G19" s="6"/>
      <c r="H19" s="6"/>
      <c r="I19" s="6"/>
      <c r="J19" s="6" t="s">
        <v>15</v>
      </c>
      <c r="K19" s="21" t="s">
        <v>15</v>
      </c>
    </row>
    <row r="20" spans="3:11" ht="15.75" x14ac:dyDescent="0.25">
      <c r="C20" s="20" t="s">
        <v>16</v>
      </c>
      <c r="D20" s="6">
        <v>30</v>
      </c>
      <c r="E20" s="6" t="s">
        <v>15</v>
      </c>
      <c r="F20" s="6" t="s">
        <v>15</v>
      </c>
      <c r="G20" s="6" t="s">
        <v>15</v>
      </c>
      <c r="H20" s="6"/>
      <c r="I20" s="6"/>
      <c r="J20" s="6"/>
      <c r="K20" s="21" t="s">
        <v>15</v>
      </c>
    </row>
    <row r="21" spans="3:11" ht="15.75" x14ac:dyDescent="0.25">
      <c r="C21" s="20" t="s">
        <v>13</v>
      </c>
      <c r="D21" s="6">
        <v>87</v>
      </c>
      <c r="E21" s="6" t="s">
        <v>15</v>
      </c>
      <c r="F21" s="6" t="s">
        <v>15</v>
      </c>
      <c r="G21" s="6" t="s">
        <v>15</v>
      </c>
      <c r="H21" s="6" t="s">
        <v>15</v>
      </c>
      <c r="I21" s="6"/>
      <c r="J21" s="6"/>
      <c r="K21" s="21" t="s">
        <v>15</v>
      </c>
    </row>
    <row r="22" spans="3:11" ht="15.75" x14ac:dyDescent="0.25">
      <c r="C22" s="20" t="s">
        <v>14</v>
      </c>
      <c r="D22" s="6">
        <v>80</v>
      </c>
      <c r="E22" s="6" t="s">
        <v>15</v>
      </c>
      <c r="F22" s="6" t="s">
        <v>15</v>
      </c>
      <c r="G22" s="6" t="s">
        <v>15</v>
      </c>
      <c r="H22" s="6" t="s">
        <v>15</v>
      </c>
      <c r="I22" s="6" t="s">
        <v>15</v>
      </c>
      <c r="J22" s="6"/>
      <c r="K22" s="21" t="s">
        <v>15</v>
      </c>
    </row>
    <row r="23" spans="3:11" ht="15.75" x14ac:dyDescent="0.25">
      <c r="C23" s="20" t="s">
        <v>8</v>
      </c>
      <c r="D23" s="6">
        <f>159-88</f>
        <v>71</v>
      </c>
      <c r="E23" s="6" t="s">
        <v>15</v>
      </c>
      <c r="F23" s="6"/>
      <c r="G23" s="6"/>
      <c r="H23" s="6"/>
      <c r="I23" s="6" t="s">
        <v>15</v>
      </c>
      <c r="J23" s="6"/>
      <c r="K23" s="21" t="s">
        <v>15</v>
      </c>
    </row>
    <row r="24" spans="3:11" ht="16.5" thickBot="1" x14ac:dyDescent="0.3">
      <c r="C24" s="22"/>
      <c r="D24" s="23"/>
      <c r="E24" s="60">
        <f>SUM(D19:D23)</f>
        <v>318</v>
      </c>
      <c r="F24" s="60">
        <f>SUM(D20:D22)</f>
        <v>197</v>
      </c>
      <c r="G24" s="60">
        <f>SUM(D20:D22)</f>
        <v>197</v>
      </c>
      <c r="H24" s="60">
        <f>SUM(D21:D22)</f>
        <v>167</v>
      </c>
      <c r="I24" s="60">
        <f>SUM(D22:D23)</f>
        <v>151</v>
      </c>
      <c r="J24" s="60">
        <f>D19</f>
        <v>50</v>
      </c>
      <c r="K24" s="61">
        <f>SUM(D19:D23)</f>
        <v>318</v>
      </c>
    </row>
    <row r="26" spans="3:11" ht="15.75" thickBot="1" x14ac:dyDescent="0.3"/>
    <row r="27" spans="3:11" x14ac:dyDescent="0.25">
      <c r="C27" s="42" t="s">
        <v>26</v>
      </c>
      <c r="D27" s="43"/>
      <c r="E27" s="43"/>
      <c r="F27" s="43"/>
      <c r="G27" s="43"/>
      <c r="H27" s="44"/>
      <c r="I27" s="24"/>
      <c r="J27" s="24"/>
      <c r="K27" s="24"/>
    </row>
    <row r="28" spans="3:11" x14ac:dyDescent="0.25">
      <c r="C28" s="45"/>
      <c r="D28" s="46"/>
      <c r="E28" s="46"/>
      <c r="F28" s="46"/>
      <c r="G28" s="46"/>
      <c r="H28" s="47"/>
      <c r="I28" s="24"/>
      <c r="J28" s="24"/>
      <c r="K28" s="24"/>
    </row>
    <row r="29" spans="3:11" ht="15.75" x14ac:dyDescent="0.25">
      <c r="C29" s="12" t="s">
        <v>24</v>
      </c>
      <c r="D29" s="7" t="s">
        <v>17</v>
      </c>
      <c r="E29" s="7" t="s">
        <v>25</v>
      </c>
      <c r="F29" s="7" t="s">
        <v>18</v>
      </c>
      <c r="G29" s="7" t="s">
        <v>19</v>
      </c>
      <c r="H29" s="25" t="s">
        <v>20</v>
      </c>
    </row>
    <row r="30" spans="3:11" ht="15.75" x14ac:dyDescent="0.25">
      <c r="C30" s="33" t="s">
        <v>12</v>
      </c>
      <c r="D30" s="36">
        <v>50</v>
      </c>
      <c r="E30" s="36">
        <v>50</v>
      </c>
      <c r="F30" s="36">
        <v>1</v>
      </c>
      <c r="G30" s="37">
        <f>3600/E30*F30</f>
        <v>72</v>
      </c>
      <c r="H30" s="35">
        <f t="shared" ref="H30:H31" si="0">E30/D30*100</f>
        <v>100</v>
      </c>
    </row>
    <row r="31" spans="3:11" ht="31.5" x14ac:dyDescent="0.25">
      <c r="C31" s="33" t="s">
        <v>32</v>
      </c>
      <c r="D31" s="36">
        <v>30</v>
      </c>
      <c r="E31" s="36">
        <v>30</v>
      </c>
      <c r="F31" s="36">
        <v>2</v>
      </c>
      <c r="G31" s="37">
        <f t="shared" ref="G31:G34" si="1">3600/E31*F31</f>
        <v>240</v>
      </c>
      <c r="H31" s="35">
        <f t="shared" si="0"/>
        <v>100</v>
      </c>
    </row>
    <row r="32" spans="3:11" ht="15.75" x14ac:dyDescent="0.25">
      <c r="C32" s="33" t="s">
        <v>13</v>
      </c>
      <c r="D32" s="36">
        <v>87</v>
      </c>
      <c r="E32" s="36">
        <v>90</v>
      </c>
      <c r="F32" s="36">
        <v>3</v>
      </c>
      <c r="G32" s="37">
        <f t="shared" si="1"/>
        <v>120</v>
      </c>
      <c r="H32" s="35">
        <f>E32/D32*100</f>
        <v>103.44827586206897</v>
      </c>
    </row>
    <row r="33" spans="3:8" ht="31.5" x14ac:dyDescent="0.25">
      <c r="C33" s="33" t="s">
        <v>14</v>
      </c>
      <c r="D33" s="36">
        <v>80</v>
      </c>
      <c r="E33" s="36">
        <v>80</v>
      </c>
      <c r="F33" s="36">
        <v>3</v>
      </c>
      <c r="G33" s="37">
        <f t="shared" si="1"/>
        <v>135</v>
      </c>
      <c r="H33" s="35">
        <f t="shared" ref="H33:H34" si="2">E33/D33*100</f>
        <v>100</v>
      </c>
    </row>
    <row r="34" spans="3:8" ht="16.5" thickBot="1" x14ac:dyDescent="0.3">
      <c r="C34" s="34" t="s">
        <v>8</v>
      </c>
      <c r="D34" s="38">
        <v>71</v>
      </c>
      <c r="E34" s="38">
        <v>72</v>
      </c>
      <c r="F34" s="38">
        <v>1</v>
      </c>
      <c r="G34" s="39">
        <f t="shared" si="1"/>
        <v>50</v>
      </c>
      <c r="H34" s="40">
        <f t="shared" si="2"/>
        <v>101.40845070422534</v>
      </c>
    </row>
  </sheetData>
  <mergeCells count="3">
    <mergeCell ref="C27:H28"/>
    <mergeCell ref="C16:K17"/>
    <mergeCell ref="C2:F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6"/>
  <sheetViews>
    <sheetView tabSelected="1" workbookViewId="0">
      <selection activeCell="H11" sqref="H11"/>
    </sheetView>
  </sheetViews>
  <sheetFormatPr defaultRowHeight="15" x14ac:dyDescent="0.25"/>
  <cols>
    <col min="1" max="2" width="9.140625" customWidth="1"/>
    <col min="3" max="3" width="34.42578125" customWidth="1"/>
    <col min="4" max="4" width="31.85546875" customWidth="1"/>
    <col min="5" max="5" width="33.7109375" customWidth="1"/>
    <col min="6" max="6" width="43.85546875" customWidth="1"/>
  </cols>
  <sheetData>
    <row r="3" spans="3:9" ht="15.75" thickBot="1" x14ac:dyDescent="0.3"/>
    <row r="4" spans="3:9" x14ac:dyDescent="0.25">
      <c r="C4" s="54" t="s">
        <v>27</v>
      </c>
      <c r="D4" s="55"/>
      <c r="E4" s="55"/>
      <c r="F4" s="56"/>
    </row>
    <row r="5" spans="3:9" x14ac:dyDescent="0.25">
      <c r="C5" s="57"/>
      <c r="D5" s="58"/>
      <c r="E5" s="58"/>
      <c r="F5" s="59"/>
    </row>
    <row r="6" spans="3:9" ht="15.75" x14ac:dyDescent="0.25">
      <c r="C6" s="18" t="s">
        <v>31</v>
      </c>
      <c r="D6" s="4" t="s">
        <v>29</v>
      </c>
      <c r="E6" s="4" t="s">
        <v>30</v>
      </c>
      <c r="F6" s="27" t="s">
        <v>28</v>
      </c>
    </row>
    <row r="7" spans="3:9" ht="16.5" thickBot="1" x14ac:dyDescent="0.3">
      <c r="C7" s="28" t="s">
        <v>4</v>
      </c>
      <c r="D7" s="63">
        <v>318</v>
      </c>
      <c r="E7" s="41">
        <v>306</v>
      </c>
      <c r="F7" s="32">
        <f>1-D7/E7</f>
        <v>-3.9215686274509887E-2</v>
      </c>
    </row>
    <row r="8" spans="3:9" ht="41.25" customHeight="1" x14ac:dyDescent="0.25">
      <c r="C8" s="28" t="s">
        <v>5</v>
      </c>
      <c r="D8" s="5">
        <v>197</v>
      </c>
      <c r="E8" s="41">
        <v>181</v>
      </c>
      <c r="F8" s="32">
        <f t="shared" ref="F8:F13" si="0">1-D8/E8</f>
        <v>-8.8397790055248615E-2</v>
      </c>
    </row>
    <row r="9" spans="3:9" ht="15.75" x14ac:dyDescent="0.25">
      <c r="C9" s="28" t="s">
        <v>6</v>
      </c>
      <c r="D9" s="5">
        <v>197</v>
      </c>
      <c r="E9" s="41">
        <v>181</v>
      </c>
      <c r="F9" s="32">
        <f t="shared" si="0"/>
        <v>-8.8397790055248615E-2</v>
      </c>
    </row>
    <row r="10" spans="3:9" ht="15.75" x14ac:dyDescent="0.25">
      <c r="C10" s="28" t="s">
        <v>7</v>
      </c>
      <c r="D10" s="5">
        <v>167</v>
      </c>
      <c r="E10" s="41">
        <v>153</v>
      </c>
      <c r="F10" s="32">
        <f t="shared" si="0"/>
        <v>-9.1503267973856106E-2</v>
      </c>
    </row>
    <row r="11" spans="3:9" ht="38.25" customHeight="1" x14ac:dyDescent="0.25">
      <c r="C11" s="28" t="s">
        <v>8</v>
      </c>
      <c r="D11" s="5">
        <v>151</v>
      </c>
      <c r="E11" s="41">
        <v>197</v>
      </c>
      <c r="F11" s="32">
        <f t="shared" si="0"/>
        <v>0.23350253807106602</v>
      </c>
    </row>
    <row r="12" spans="3:9" ht="32.25" customHeight="1" x14ac:dyDescent="0.25">
      <c r="C12" s="28" t="s">
        <v>9</v>
      </c>
      <c r="D12" s="5">
        <v>50</v>
      </c>
      <c r="E12" s="41">
        <v>43</v>
      </c>
      <c r="F12" s="32">
        <f t="shared" si="0"/>
        <v>-0.16279069767441867</v>
      </c>
    </row>
    <row r="13" spans="3:9" ht="32.25" customHeight="1" x14ac:dyDescent="0.25">
      <c r="C13" s="28" t="s">
        <v>10</v>
      </c>
      <c r="D13" s="5">
        <v>318</v>
      </c>
      <c r="E13" s="41">
        <v>226</v>
      </c>
      <c r="F13" s="32">
        <f t="shared" si="0"/>
        <v>-0.40707964601769908</v>
      </c>
    </row>
    <row r="14" spans="3:9" ht="16.5" thickBot="1" x14ac:dyDescent="0.3">
      <c r="C14" s="29" t="s">
        <v>11</v>
      </c>
      <c r="D14" s="30">
        <f>SUM(D7:D13)</f>
        <v>1398</v>
      </c>
      <c r="E14" s="26">
        <f>SUM(E7:E13)</f>
        <v>1287</v>
      </c>
      <c r="F14" s="31"/>
    </row>
    <row r="16" spans="3:9" ht="15.75" x14ac:dyDescent="0.25">
      <c r="C16" s="62"/>
      <c r="D16" s="62"/>
      <c r="E16" s="62"/>
      <c r="F16" s="62"/>
      <c r="G16" s="62"/>
      <c r="H16" s="62"/>
      <c r="I16" s="62"/>
    </row>
  </sheetData>
  <mergeCells count="1">
    <mergeCell ref="C4:F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Александр-ПК</dc:creator>
  <cp:lastModifiedBy>Пользователь Windows</cp:lastModifiedBy>
  <dcterms:created xsi:type="dcterms:W3CDTF">2020-05-07T02:06:09Z</dcterms:created>
  <dcterms:modified xsi:type="dcterms:W3CDTF">2020-05-25T15:51:45Z</dcterms:modified>
</cp:coreProperties>
</file>