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20955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K47" i="1"/>
  <c r="J47"/>
  <c r="I47"/>
  <c r="K46"/>
  <c r="J46"/>
  <c r="I46"/>
  <c r="K45"/>
  <c r="J45"/>
  <c r="I45"/>
  <c r="K44"/>
  <c r="J44"/>
  <c r="I44"/>
  <c r="K43"/>
  <c r="J43"/>
  <c r="I43"/>
  <c r="K42"/>
  <c r="J42"/>
  <c r="I42"/>
  <c r="K41"/>
  <c r="J41"/>
  <c r="I41"/>
  <c r="K40"/>
  <c r="J40"/>
  <c r="I40"/>
  <c r="K39"/>
  <c r="J39"/>
  <c r="I39"/>
  <c r="K38"/>
  <c r="J38"/>
  <c r="I38"/>
  <c r="K37"/>
  <c r="K49" s="1"/>
  <c r="J37"/>
  <c r="J49" s="1"/>
  <c r="I37"/>
  <c r="J31"/>
  <c r="K31"/>
  <c r="I31"/>
  <c r="J30"/>
  <c r="K30"/>
  <c r="J19"/>
  <c r="K19"/>
  <c r="J20"/>
  <c r="K20"/>
  <c r="J21"/>
  <c r="K21"/>
  <c r="J22"/>
  <c r="K22"/>
  <c r="J23"/>
  <c r="K23"/>
  <c r="J24"/>
  <c r="K24"/>
  <c r="J25"/>
  <c r="K25"/>
  <c r="J26"/>
  <c r="K26"/>
  <c r="J27"/>
  <c r="K27"/>
  <c r="J28"/>
  <c r="K28"/>
  <c r="J29"/>
  <c r="K29"/>
  <c r="I20"/>
  <c r="I21"/>
  <c r="I22"/>
  <c r="I23"/>
  <c r="I24"/>
  <c r="I25"/>
  <c r="I26"/>
  <c r="I27"/>
  <c r="I28"/>
  <c r="I29"/>
  <c r="I19"/>
  <c r="I30" s="1"/>
  <c r="K48" l="1"/>
  <c r="I48"/>
  <c r="I49"/>
  <c r="J48"/>
</calcChain>
</file>

<file path=xl/sharedStrings.xml><?xml version="1.0" encoding="utf-8"?>
<sst xmlns="http://schemas.openxmlformats.org/spreadsheetml/2006/main" count="153" uniqueCount="64">
  <si>
    <t>Установить</t>
  </si>
  <si>
    <t>Вычислить</t>
  </si>
  <si>
    <t>…</t>
  </si>
  <si>
    <t xml:space="preserve"> А</t>
  </si>
  <si>
    <t>В</t>
  </si>
  <si>
    <t>№ п/п</t>
  </si>
  <si>
    <t>Вт</t>
  </si>
  <si>
    <t>Измерить</t>
  </si>
  <si>
    <r>
      <t>I</t>
    </r>
    <r>
      <rPr>
        <vertAlign val="subscript"/>
        <sz val="11"/>
        <color theme="1"/>
        <rFont val="Times New Roman"/>
        <family val="1"/>
        <charset val="204"/>
      </rPr>
      <t>1</t>
    </r>
  </si>
  <si>
    <r>
      <t>I</t>
    </r>
    <r>
      <rPr>
        <vertAlign val="subscript"/>
        <sz val="11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/>
    </r>
  </si>
  <si>
    <r>
      <t>I</t>
    </r>
    <r>
      <rPr>
        <vertAlign val="subscript"/>
        <sz val="11"/>
        <color theme="1"/>
        <rFont val="Times New Roman"/>
        <family val="1"/>
        <charset val="204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</si>
  <si>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>I</t>
    </r>
    <r>
      <rPr>
        <vertAlign val="subscript"/>
        <sz val="11"/>
        <color theme="1"/>
        <rFont val="Times New Roman"/>
        <family val="1"/>
        <charset val="204"/>
      </rPr>
      <t>4</t>
    </r>
    <r>
      <rPr>
        <i/>
        <sz val="12"/>
        <color theme="1"/>
        <rFont val="Times New Roman"/>
        <family val="1"/>
        <charset val="204"/>
      </rPr>
      <t/>
    </r>
  </si>
  <si>
    <r>
      <t>I</t>
    </r>
    <r>
      <rPr>
        <vertAlign val="subscript"/>
        <sz val="11"/>
        <color theme="1"/>
        <rFont val="Times New Roman"/>
        <family val="1"/>
        <charset val="204"/>
      </rPr>
      <t>5</t>
    </r>
    <r>
      <rPr>
        <sz val="11"/>
        <color theme="1"/>
        <rFont val="Calibri"/>
        <family val="2"/>
        <charset val="204"/>
        <scheme val="minor"/>
      </rPr>
      <t/>
    </r>
  </si>
  <si>
    <r>
      <t>I</t>
    </r>
    <r>
      <rPr>
        <vertAlign val="subscript"/>
        <sz val="11"/>
        <color theme="1"/>
        <rFont val="Times New Roman"/>
        <family val="1"/>
        <charset val="204"/>
      </rPr>
      <t>6</t>
    </r>
    <r>
      <rPr>
        <i/>
        <sz val="12"/>
        <color theme="1"/>
        <rFont val="Times New Roman"/>
        <family val="1"/>
        <charset val="204"/>
      </rPr>
      <t/>
    </r>
  </si>
  <si>
    <r>
      <t>U</t>
    </r>
    <r>
      <rPr>
        <vertAlign val="subscript"/>
        <sz val="11"/>
        <color theme="1"/>
        <rFont val="Times New Roman"/>
        <family val="1"/>
        <charset val="204"/>
      </rPr>
      <t>1</t>
    </r>
    <r>
      <rPr>
        <i/>
        <sz val="12"/>
        <color theme="1"/>
        <rFont val="Times New Roman"/>
        <family val="1"/>
        <charset val="204"/>
      </rPr>
      <t/>
    </r>
  </si>
  <si>
    <r>
      <t>U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</si>
  <si>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t>U</t>
    </r>
    <r>
      <rPr>
        <vertAlign val="subscript"/>
        <sz val="11"/>
        <color theme="1"/>
        <rFont val="Times New Roman"/>
        <family val="1"/>
        <charset val="204"/>
      </rPr>
      <t>3</t>
    </r>
    <r>
      <rPr>
        <i/>
        <sz val="12"/>
        <color theme="1"/>
        <rFont val="Times New Roman"/>
        <family val="1"/>
        <charset val="204"/>
      </rPr>
      <t/>
    </r>
  </si>
  <si>
    <r>
      <t>U</t>
    </r>
    <r>
      <rPr>
        <vertAlign val="subscript"/>
        <sz val="11"/>
        <color theme="1"/>
        <rFont val="Times New Roman"/>
        <family val="1"/>
        <charset val="204"/>
      </rPr>
      <t>4</t>
    </r>
    <r>
      <rPr>
        <sz val="11"/>
        <color theme="1"/>
        <rFont val="Calibri"/>
        <family val="2"/>
        <charset val="204"/>
        <scheme val="minor"/>
      </rPr>
      <t/>
    </r>
  </si>
  <si>
    <r>
      <t>U</t>
    </r>
    <r>
      <rPr>
        <vertAlign val="subscript"/>
        <sz val="11"/>
        <color theme="1"/>
        <rFont val="Times New Roman"/>
        <family val="1"/>
        <charset val="204"/>
      </rPr>
      <t>5</t>
    </r>
    <r>
      <rPr>
        <i/>
        <sz val="12"/>
        <color theme="1"/>
        <rFont val="Times New Roman"/>
        <family val="1"/>
        <charset val="204"/>
      </rPr>
      <t/>
    </r>
  </si>
  <si>
    <r>
      <t>U</t>
    </r>
    <r>
      <rPr>
        <vertAlign val="subscript"/>
        <sz val="11"/>
        <color theme="1"/>
        <rFont val="Times New Roman"/>
        <family val="1"/>
        <charset val="204"/>
      </rPr>
      <t>6</t>
    </r>
    <r>
      <rPr>
        <sz val="11"/>
        <color theme="1"/>
        <rFont val="Calibri"/>
        <family val="2"/>
        <charset val="204"/>
        <scheme val="minor"/>
      </rPr>
      <t/>
    </r>
  </si>
  <si>
    <r>
      <t>P</t>
    </r>
    <r>
      <rPr>
        <vertAlign val="subscript"/>
        <sz val="11"/>
        <color theme="1"/>
        <rFont val="Times New Roman"/>
        <family val="1"/>
        <charset val="204"/>
      </rPr>
      <t>1</t>
    </r>
    <r>
      <rPr>
        <i/>
        <sz val="12"/>
        <color theme="1"/>
        <rFont val="Times New Roman"/>
        <family val="1"/>
        <charset val="204"/>
      </rPr>
      <t/>
    </r>
  </si>
  <si>
    <r>
      <t>P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</si>
  <si>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t>P</t>
    </r>
    <r>
      <rPr>
        <vertAlign val="subscript"/>
        <sz val="11"/>
        <color theme="1"/>
        <rFont val="Times New Roman"/>
        <family val="1"/>
        <charset val="204"/>
      </rPr>
      <t>3</t>
    </r>
    <r>
      <rPr>
        <i/>
        <sz val="12"/>
        <color theme="1"/>
        <rFont val="Times New Roman"/>
        <family val="1"/>
        <charset val="204"/>
      </rPr>
      <t/>
    </r>
  </si>
  <si>
    <r>
      <t>P</t>
    </r>
    <r>
      <rPr>
        <vertAlign val="subscript"/>
        <sz val="11"/>
        <color theme="1"/>
        <rFont val="Times New Roman"/>
        <family val="1"/>
        <charset val="204"/>
      </rPr>
      <t>4</t>
    </r>
    <r>
      <rPr>
        <sz val="11"/>
        <color theme="1"/>
        <rFont val="Calibri"/>
        <family val="2"/>
        <charset val="204"/>
        <scheme val="minor"/>
      </rPr>
      <t/>
    </r>
  </si>
  <si>
    <r>
      <t>P</t>
    </r>
    <r>
      <rPr>
        <vertAlign val="subscript"/>
        <sz val="11"/>
        <color theme="1"/>
        <rFont val="Times New Roman"/>
        <family val="1"/>
        <charset val="204"/>
      </rPr>
      <t>5</t>
    </r>
    <r>
      <rPr>
        <i/>
        <sz val="12"/>
        <color theme="1"/>
        <rFont val="Times New Roman"/>
        <family val="1"/>
        <charset val="204"/>
      </rPr>
      <t/>
    </r>
  </si>
  <si>
    <r>
      <t>P</t>
    </r>
    <r>
      <rPr>
        <vertAlign val="subscript"/>
        <sz val="11"/>
        <color theme="1"/>
        <rFont val="Times New Roman"/>
        <family val="1"/>
        <charset val="204"/>
      </rPr>
      <t>6</t>
    </r>
    <r>
      <rPr>
        <sz val="11"/>
        <color theme="1"/>
        <rFont val="Calibri"/>
        <family val="2"/>
        <charset val="204"/>
        <scheme val="minor"/>
      </rPr>
      <t/>
    </r>
  </si>
  <si>
    <r>
      <t>U</t>
    </r>
    <r>
      <rPr>
        <vertAlign val="subscript"/>
        <sz val="11"/>
        <color theme="1"/>
        <rFont val="Times New Roman"/>
        <family val="1"/>
        <charset val="204"/>
      </rPr>
      <t>х</t>
    </r>
  </si>
  <si>
    <t>Таблица 1.2</t>
  </si>
  <si>
    <t>Таблица 1.4</t>
  </si>
  <si>
    <r>
      <t>P</t>
    </r>
    <r>
      <rPr>
        <vertAlign val="subscript"/>
        <sz val="11"/>
        <color theme="1"/>
        <rFont val="Times New Roman"/>
        <family val="1"/>
        <charset val="204"/>
      </rPr>
      <t>x</t>
    </r>
  </si>
  <si>
    <t>%</t>
  </si>
  <si>
    <t>Таблица 1.5.1</t>
  </si>
  <si>
    <t>Таблица 1.5.2</t>
  </si>
  <si>
    <t>Аргумент          (Ex)</t>
  </si>
  <si>
    <t>[В]</t>
  </si>
  <si>
    <t>Аргумент          (Rx)</t>
  </si>
  <si>
    <t>[Ом]</t>
  </si>
  <si>
    <t>Результаты исследования ЭЦ в виде таблиц 1.2, 1.4, 1.5.1, 1.5.2</t>
  </si>
  <si>
    <t>… \1_MultiSim_эксперимент_DC\3_Потенциальная диаграмма\16_ЭДС_Идеальные\Потенциальная_диаграмма_1.xls</t>
  </si>
  <si>
    <t>… \1_MultiSim_эксперимент_DC\3_Потенциальная диаграмма \ 17_ЭДС_Реальные \Потенциальная_диаграмма_2.xls</t>
  </si>
  <si>
    <t xml:space="preserve">Для экономии времени при построения потенциальных диаграмм ЭЦ  достаточно  отредактировать вышеуказанные файлы Excel </t>
  </si>
  <si>
    <t>согласно результатам измерение потенциалов в MultiSim Вашего варианта ЭЦ.</t>
  </si>
  <si>
    <t>Результаты построения потенциальных диаграмм ЭЦ смотрите в файлах:</t>
  </si>
  <si>
    <t>Зависимость параметров потребителя от выбранного сопротивления (Rx)</t>
  </si>
  <si>
    <r>
      <t>I</t>
    </r>
    <r>
      <rPr>
        <vertAlign val="subscript"/>
        <sz val="11"/>
        <color rgb="FF000000"/>
        <rFont val="Times New Roman"/>
        <family val="1"/>
        <charset val="204"/>
      </rPr>
      <t>p</t>
    </r>
  </si>
  <si>
    <r>
      <t>I</t>
    </r>
    <r>
      <rPr>
        <vertAlign val="subscript"/>
        <sz val="11"/>
        <color rgb="FF000000"/>
        <rFont val="Times New Roman"/>
        <family val="1"/>
        <charset val="204"/>
      </rPr>
      <t>p</t>
    </r>
    <r>
      <rPr>
        <vertAlign val="superscript"/>
        <sz val="11"/>
        <color rgb="FF000000"/>
        <rFont val="Times New Roman"/>
        <family val="1"/>
        <charset val="204"/>
      </rPr>
      <t>*</t>
    </r>
  </si>
  <si>
    <t>Зависимость параметров потребителя от выбранного источника ЭДС (Ex)</t>
  </si>
  <si>
    <t>Относительное отклонение расчетного значения тока от экспериментального в %</t>
  </si>
  <si>
    <t>Максимальное отклонение в  %</t>
  </si>
  <si>
    <t xml:space="preserve">Среднее отклонение в  %  </t>
  </si>
  <si>
    <t>Отклонение</t>
  </si>
  <si>
    <t>Примечание:</t>
  </si>
  <si>
    <t>где:</t>
  </si>
  <si>
    <t xml:space="preserve"> - измеренное значение тока в Multisim</t>
  </si>
  <si>
    <t xml:space="preserve"> -  расчетное значение тока в Mathcad</t>
  </si>
  <si>
    <r>
      <t>I</t>
    </r>
    <r>
      <rPr>
        <vertAlign val="subscript"/>
        <sz val="10"/>
        <color rgb="FF000000"/>
        <rFont val="Times New Roman"/>
        <family val="1"/>
        <charset val="204"/>
      </rPr>
      <t>p</t>
    </r>
  </si>
  <si>
    <r>
      <t>U</t>
    </r>
    <r>
      <rPr>
        <vertAlign val="subscript"/>
        <sz val="10"/>
        <color rgb="FF000000"/>
        <rFont val="Times New Roman"/>
        <family val="1"/>
        <charset val="204"/>
      </rPr>
      <t>p</t>
    </r>
  </si>
  <si>
    <r>
      <t>P</t>
    </r>
    <r>
      <rPr>
        <vertAlign val="subscript"/>
        <sz val="10"/>
        <color rgb="FF000000"/>
        <rFont val="Times New Roman"/>
        <family val="1"/>
        <charset val="204"/>
      </rPr>
      <t>p</t>
    </r>
  </si>
  <si>
    <r>
      <t>I</t>
    </r>
    <r>
      <rPr>
        <vertAlign val="subscript"/>
        <sz val="10"/>
        <color rgb="FF000000"/>
        <rFont val="Times New Roman"/>
        <family val="1"/>
        <charset val="204"/>
      </rPr>
      <t>p</t>
    </r>
    <r>
      <rPr>
        <vertAlign val="superscript"/>
        <sz val="10"/>
        <color rgb="FF000000"/>
        <rFont val="Times New Roman"/>
        <family val="1"/>
        <charset val="204"/>
      </rPr>
      <t>*</t>
    </r>
  </si>
  <si>
    <r>
      <t>U</t>
    </r>
    <r>
      <rPr>
        <vertAlign val="subscript"/>
        <sz val="10"/>
        <color rgb="FF000000"/>
        <rFont val="Times New Roman"/>
        <family val="1"/>
        <charset val="204"/>
      </rPr>
      <t>p</t>
    </r>
    <r>
      <rPr>
        <vertAlign val="superscript"/>
        <sz val="10"/>
        <color rgb="FF000000"/>
        <rFont val="Times New Roman"/>
        <family val="1"/>
        <charset val="204"/>
      </rPr>
      <t>*</t>
    </r>
  </si>
  <si>
    <r>
      <t>P</t>
    </r>
    <r>
      <rPr>
        <vertAlign val="subscript"/>
        <sz val="10"/>
        <color rgb="FF000000"/>
        <rFont val="Times New Roman"/>
        <family val="1"/>
        <charset val="204"/>
      </rPr>
      <t>p</t>
    </r>
    <r>
      <rPr>
        <vertAlign val="superscript"/>
        <sz val="10"/>
        <color rgb="FF000000"/>
        <rFont val="Times New Roman"/>
        <family val="1"/>
        <charset val="204"/>
      </rPr>
      <t>*</t>
    </r>
  </si>
  <si>
    <r>
      <t>|δI</t>
    </r>
    <r>
      <rPr>
        <vertAlign val="subscript"/>
        <sz val="10"/>
        <color rgb="FF000000"/>
        <rFont val="Times New Roman"/>
        <family val="1"/>
        <charset val="204"/>
      </rPr>
      <t>p</t>
    </r>
    <r>
      <rPr>
        <sz val="10"/>
        <color rgb="FF000000"/>
        <rFont val="Times New Roman"/>
        <family val="1"/>
        <charset val="204"/>
      </rPr>
      <t>|</t>
    </r>
  </si>
  <si>
    <r>
      <t>|δU</t>
    </r>
    <r>
      <rPr>
        <vertAlign val="subscript"/>
        <sz val="10"/>
        <color rgb="FF000000"/>
        <rFont val="Times New Roman"/>
        <family val="1"/>
        <charset val="204"/>
      </rPr>
      <t>p</t>
    </r>
    <r>
      <rPr>
        <sz val="10"/>
        <color rgb="FF000000"/>
        <rFont val="Times New Roman"/>
        <family val="1"/>
        <charset val="204"/>
      </rPr>
      <t>|</t>
    </r>
  </si>
  <si>
    <r>
      <t>|δP</t>
    </r>
    <r>
      <rPr>
        <vertAlign val="subscript"/>
        <sz val="10"/>
        <color rgb="FF000000"/>
        <rFont val="Times New Roman"/>
        <family val="1"/>
        <charset val="204"/>
      </rPr>
      <t>p</t>
    </r>
    <r>
      <rPr>
        <sz val="10"/>
        <color rgb="FF000000"/>
        <rFont val="Times New Roman"/>
        <family val="1"/>
        <charset val="204"/>
      </rPr>
      <t>|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</si>
</sst>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7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vertAlign val="subscript"/>
      <sz val="11"/>
      <color rgb="FF000000"/>
      <name val="Times New Roman"/>
      <family val="1"/>
      <charset val="204"/>
    </font>
    <font>
      <vertAlign val="superscript"/>
      <sz val="11"/>
      <color rgb="FF000000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9FEB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0" fontId="3" fillId="5" borderId="0" xfId="0" applyFont="1" applyFill="1"/>
    <xf numFmtId="0" fontId="0" fillId="5" borderId="0" xfId="0" applyFill="1"/>
    <xf numFmtId="0" fontId="1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/>
    <xf numFmtId="0" fontId="12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right" wrapText="1"/>
    </xf>
    <xf numFmtId="0" fontId="12" fillId="0" borderId="6" xfId="0" applyFont="1" applyBorder="1" applyAlignment="1">
      <alignment horizontal="right" wrapText="1"/>
    </xf>
    <xf numFmtId="0" fontId="12" fillId="0" borderId="7" xfId="0" applyFont="1" applyBorder="1" applyAlignment="1">
      <alignment horizontal="right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0" xfId="0" applyFont="1" applyAlignment="1">
      <alignment horizontal="left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wrapText="1"/>
    </xf>
    <xf numFmtId="0" fontId="13" fillId="8" borderId="7" xfId="0" applyFont="1" applyFill="1" applyBorder="1" applyAlignment="1">
      <alignment wrapText="1"/>
    </xf>
    <xf numFmtId="165" fontId="12" fillId="8" borderId="1" xfId="0" applyNumberFormat="1" applyFont="1" applyFill="1" applyBorder="1" applyAlignment="1">
      <alignment horizontal="center" vertical="center" wrapText="1"/>
    </xf>
    <xf numFmtId="165" fontId="12" fillId="6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BE5F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9"/>
  <sheetViews>
    <sheetView tabSelected="1" workbookViewId="0">
      <selection activeCell="T26" sqref="T26"/>
    </sheetView>
  </sheetViews>
  <sheetFormatPr defaultRowHeight="15"/>
  <cols>
    <col min="1" max="1" width="4" style="1" customWidth="1"/>
    <col min="2" max="2" width="15.140625" customWidth="1"/>
    <col min="3" max="22" width="7.7109375" customWidth="1"/>
  </cols>
  <sheetData>
    <row r="1" spans="1:24" ht="20.25">
      <c r="A1" s="5" t="s">
        <v>37</v>
      </c>
    </row>
    <row r="3" spans="1:24" ht="15.75">
      <c r="J3" s="3" t="s">
        <v>27</v>
      </c>
      <c r="X3" s="2"/>
    </row>
    <row r="4" spans="1:24" ht="15" customHeight="1">
      <c r="C4" s="38" t="s">
        <v>7</v>
      </c>
      <c r="D4" s="38"/>
      <c r="E4" s="38"/>
      <c r="F4" s="38"/>
      <c r="G4" s="38"/>
      <c r="H4" s="38"/>
      <c r="I4" s="39"/>
      <c r="J4" s="40"/>
    </row>
    <row r="5" spans="1:24" ht="16.5"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26</v>
      </c>
      <c r="J5" s="6" t="s">
        <v>29</v>
      </c>
    </row>
    <row r="6" spans="1:24"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4</v>
      </c>
      <c r="J6" s="4" t="s">
        <v>6</v>
      </c>
    </row>
    <row r="7" spans="1:24"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</row>
    <row r="9" spans="1:24" ht="15.75">
      <c r="T9" s="3" t="s">
        <v>28</v>
      </c>
      <c r="U9" s="3"/>
    </row>
    <row r="10" spans="1:24" ht="15" customHeight="1">
      <c r="C10" s="47" t="s">
        <v>1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9"/>
    </row>
    <row r="11" spans="1:24" ht="16.5">
      <c r="C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I11" s="6" t="s">
        <v>14</v>
      </c>
      <c r="J11" s="6" t="s">
        <v>15</v>
      </c>
      <c r="K11" s="6" t="s">
        <v>16</v>
      </c>
      <c r="L11" s="6" t="s">
        <v>17</v>
      </c>
      <c r="M11" s="6" t="s">
        <v>18</v>
      </c>
      <c r="N11" s="6" t="s">
        <v>19</v>
      </c>
      <c r="O11" s="6" t="s">
        <v>20</v>
      </c>
      <c r="P11" s="6" t="s">
        <v>21</v>
      </c>
      <c r="Q11" s="6" t="s">
        <v>22</v>
      </c>
      <c r="R11" s="6" t="s">
        <v>23</v>
      </c>
      <c r="S11" s="6" t="s">
        <v>24</v>
      </c>
      <c r="T11" s="6" t="s">
        <v>25</v>
      </c>
    </row>
    <row r="12" spans="1:24">
      <c r="C12" s="4" t="s">
        <v>3</v>
      </c>
      <c r="D12" s="4" t="s">
        <v>3</v>
      </c>
      <c r="E12" s="4" t="s">
        <v>3</v>
      </c>
      <c r="F12" s="4" t="s">
        <v>3</v>
      </c>
      <c r="G12" s="4" t="s">
        <v>3</v>
      </c>
      <c r="H12" s="4" t="s">
        <v>3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O12" s="4" t="s">
        <v>6</v>
      </c>
      <c r="P12" s="4" t="s">
        <v>6</v>
      </c>
      <c r="Q12" s="4" t="s">
        <v>6</v>
      </c>
      <c r="R12" s="4" t="s">
        <v>6</v>
      </c>
      <c r="S12" s="4" t="s">
        <v>6</v>
      </c>
      <c r="T12" s="4" t="s">
        <v>6</v>
      </c>
    </row>
    <row r="13" spans="1:24"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  <c r="R13" s="4" t="s">
        <v>2</v>
      </c>
      <c r="S13" s="4" t="s">
        <v>2</v>
      </c>
      <c r="T13" s="4" t="s">
        <v>2</v>
      </c>
    </row>
    <row r="15" spans="1:24" ht="21" customHeight="1">
      <c r="A15" s="13" t="s">
        <v>46</v>
      </c>
      <c r="K15" s="3" t="s">
        <v>31</v>
      </c>
      <c r="T15" s="3"/>
      <c r="U15" s="2"/>
    </row>
    <row r="16" spans="1:24" ht="15.75" customHeight="1">
      <c r="A16" s="41" t="s">
        <v>5</v>
      </c>
      <c r="B16" s="25" t="s">
        <v>0</v>
      </c>
      <c r="C16" s="44" t="s">
        <v>7</v>
      </c>
      <c r="D16" s="45"/>
      <c r="E16" s="46"/>
      <c r="F16" s="51" t="s">
        <v>1</v>
      </c>
      <c r="G16" s="52"/>
      <c r="H16" s="53"/>
      <c r="I16" s="32" t="s">
        <v>50</v>
      </c>
      <c r="J16" s="33"/>
      <c r="K16" s="34"/>
      <c r="M16" s="16" t="s">
        <v>51</v>
      </c>
    </row>
    <row r="17" spans="1:22" ht="30.75" customHeight="1">
      <c r="A17" s="42"/>
      <c r="B17" s="20" t="s">
        <v>33</v>
      </c>
      <c r="C17" s="26" t="s">
        <v>55</v>
      </c>
      <c r="D17" s="26" t="s">
        <v>56</v>
      </c>
      <c r="E17" s="26" t="s">
        <v>57</v>
      </c>
      <c r="F17" s="27" t="s">
        <v>58</v>
      </c>
      <c r="G17" s="27" t="s">
        <v>59</v>
      </c>
      <c r="H17" s="27" t="s">
        <v>60</v>
      </c>
      <c r="I17" s="28" t="s">
        <v>61</v>
      </c>
      <c r="J17" s="28" t="s">
        <v>62</v>
      </c>
      <c r="K17" s="28" t="s">
        <v>63</v>
      </c>
      <c r="M17" s="50" t="s">
        <v>47</v>
      </c>
      <c r="N17" s="50"/>
      <c r="O17" s="50"/>
      <c r="P17" s="50"/>
      <c r="Q17" s="50"/>
      <c r="R17" s="50"/>
      <c r="S17" s="50"/>
    </row>
    <row r="18" spans="1:22" ht="17.25" customHeight="1">
      <c r="A18" s="43"/>
      <c r="B18" s="20" t="s">
        <v>34</v>
      </c>
      <c r="C18" s="29" t="s">
        <v>3</v>
      </c>
      <c r="D18" s="29" t="s">
        <v>4</v>
      </c>
      <c r="E18" s="29" t="s">
        <v>6</v>
      </c>
      <c r="F18" s="30" t="s">
        <v>3</v>
      </c>
      <c r="G18" s="30" t="s">
        <v>4</v>
      </c>
      <c r="H18" s="30" t="s">
        <v>6</v>
      </c>
      <c r="I18" s="31" t="s">
        <v>30</v>
      </c>
      <c r="J18" s="31" t="s">
        <v>30</v>
      </c>
      <c r="K18" s="31" t="s">
        <v>30</v>
      </c>
    </row>
    <row r="19" spans="1:22">
      <c r="A19" s="19">
        <v>1</v>
      </c>
      <c r="B19" s="20">
        <v>0</v>
      </c>
      <c r="C19" s="17">
        <v>3.27047</v>
      </c>
      <c r="D19" s="17">
        <v>20.02599</v>
      </c>
      <c r="E19" s="17">
        <v>65.494399515300003</v>
      </c>
      <c r="F19" s="54">
        <v>3.2639999999999998</v>
      </c>
      <c r="G19" s="55">
        <v>19.585000000000001</v>
      </c>
      <c r="H19" s="55">
        <v>63.930999999999997</v>
      </c>
      <c r="I19" s="23">
        <f>ABS((C19-F19)/C19)*100</f>
        <v>0.19783089280746186</v>
      </c>
      <c r="J19" s="23">
        <f t="shared" ref="J19:K29" si="0">ABS((D19-G19)/D19)*100</f>
        <v>2.2020883861422051</v>
      </c>
      <c r="K19" s="23">
        <f t="shared" si="0"/>
        <v>2.3870735923531652</v>
      </c>
    </row>
    <row r="20" spans="1:22">
      <c r="A20" s="20">
        <v>2</v>
      </c>
      <c r="B20" s="20">
        <v>40</v>
      </c>
      <c r="C20" s="17">
        <v>3.64575</v>
      </c>
      <c r="D20" s="17">
        <v>22.179729999999999</v>
      </c>
      <c r="E20" s="17">
        <v>80.861750647500003</v>
      </c>
      <c r="F20" s="55">
        <v>3.5720000000000001</v>
      </c>
      <c r="G20" s="55">
        <v>21.434999999999999</v>
      </c>
      <c r="H20" s="55">
        <v>76.573999999999998</v>
      </c>
      <c r="I20" s="23">
        <f t="shared" ref="I20:I29" si="1">ABS((C20-F20)/C20)*100</f>
        <v>2.0229033806487</v>
      </c>
      <c r="J20" s="23">
        <f t="shared" si="0"/>
        <v>3.3577054364503112</v>
      </c>
      <c r="K20" s="23">
        <f t="shared" si="0"/>
        <v>5.3025696490193033</v>
      </c>
    </row>
    <row r="21" spans="1:22">
      <c r="A21" s="19">
        <v>3</v>
      </c>
      <c r="B21" s="20">
        <v>80</v>
      </c>
      <c r="C21" s="17">
        <v>3.9326099999999999</v>
      </c>
      <c r="D21" s="17">
        <v>24.006620000000002</v>
      </c>
      <c r="E21" s="17">
        <v>94.408673878200005</v>
      </c>
      <c r="F21" s="55">
        <v>3.8809999999999998</v>
      </c>
      <c r="G21" s="55">
        <v>23.283999999999999</v>
      </c>
      <c r="H21" s="55">
        <v>90.355999999999995</v>
      </c>
      <c r="I21" s="23">
        <f t="shared" si="1"/>
        <v>1.3123599848446745</v>
      </c>
      <c r="J21" s="23">
        <f t="shared" si="0"/>
        <v>3.0100863845056183</v>
      </c>
      <c r="K21" s="23">
        <f t="shared" si="0"/>
        <v>4.2926923043411351</v>
      </c>
    </row>
    <row r="22" spans="1:22">
      <c r="A22" s="20">
        <v>4</v>
      </c>
      <c r="B22" s="20">
        <v>120</v>
      </c>
      <c r="C22" s="17">
        <v>4.0560299999999998</v>
      </c>
      <c r="D22" s="17">
        <v>24.23499</v>
      </c>
      <c r="E22" s="17">
        <v>98.297846489699992</v>
      </c>
      <c r="F22" s="55">
        <v>4.1890000000000001</v>
      </c>
      <c r="G22" s="55">
        <v>25.132999999999999</v>
      </c>
      <c r="H22" s="55">
        <v>105.279</v>
      </c>
      <c r="I22" s="23">
        <f t="shared" si="1"/>
        <v>3.2783288092050666</v>
      </c>
      <c r="J22" s="23">
        <f t="shared" si="0"/>
        <v>3.705427565680858</v>
      </c>
      <c r="K22" s="23">
        <f t="shared" si="0"/>
        <v>7.1020411530902816</v>
      </c>
      <c r="M22" t="s">
        <v>52</v>
      </c>
    </row>
    <row r="23" spans="1:22" ht="16.5">
      <c r="A23" s="19">
        <v>5</v>
      </c>
      <c r="B23" s="20">
        <v>160</v>
      </c>
      <c r="C23" s="17">
        <v>4.40097</v>
      </c>
      <c r="D23" s="17">
        <v>26.130030000000001</v>
      </c>
      <c r="E23" s="17">
        <v>114.9974781291</v>
      </c>
      <c r="F23" s="55">
        <v>4.4969999999999999</v>
      </c>
      <c r="G23" s="55">
        <v>26.981999999999999</v>
      </c>
      <c r="H23" s="55">
        <v>121.34099999999999</v>
      </c>
      <c r="I23" s="23">
        <f t="shared" si="1"/>
        <v>2.1820189640011143</v>
      </c>
      <c r="J23" s="23">
        <f t="shared" si="0"/>
        <v>3.2605014230752807</v>
      </c>
      <c r="K23" s="23">
        <f t="shared" si="0"/>
        <v>5.5162269417582728</v>
      </c>
      <c r="M23" s="14" t="s">
        <v>44</v>
      </c>
      <c r="N23" s="13" t="s">
        <v>53</v>
      </c>
    </row>
    <row r="24" spans="1:22" ht="18.75">
      <c r="A24" s="20">
        <v>6</v>
      </c>
      <c r="B24" s="20">
        <v>200</v>
      </c>
      <c r="C24" s="17">
        <v>4.7633299999999998</v>
      </c>
      <c r="D24" s="17">
        <v>28.854959999999998</v>
      </c>
      <c r="E24" s="17">
        <v>137.44569661679998</v>
      </c>
      <c r="F24" s="55">
        <v>4.8049999999999997</v>
      </c>
      <c r="G24" s="55">
        <v>28.832000000000001</v>
      </c>
      <c r="H24" s="55">
        <v>138.54400000000001</v>
      </c>
      <c r="I24" s="23">
        <f t="shared" si="1"/>
        <v>0.87480816991474186</v>
      </c>
      <c r="J24" s="23">
        <f t="shared" si="0"/>
        <v>7.9570375422449546E-2</v>
      </c>
      <c r="K24" s="23">
        <f t="shared" si="0"/>
        <v>0.79908168115449574</v>
      </c>
      <c r="M24" s="15" t="s">
        <v>45</v>
      </c>
      <c r="N24" s="13" t="s">
        <v>54</v>
      </c>
    </row>
    <row r="25" spans="1:22">
      <c r="A25" s="19">
        <v>7</v>
      </c>
      <c r="B25" s="20">
        <v>240</v>
      </c>
      <c r="C25" s="17">
        <v>5.2130900000000002</v>
      </c>
      <c r="D25" s="17">
        <v>31.633369999999999</v>
      </c>
      <c r="E25" s="17">
        <v>164.9076048133</v>
      </c>
      <c r="F25" s="55">
        <v>5.1130000000000004</v>
      </c>
      <c r="G25" s="55">
        <v>30.681000000000001</v>
      </c>
      <c r="H25" s="55">
        <v>156.886</v>
      </c>
      <c r="I25" s="23">
        <f t="shared" si="1"/>
        <v>1.9199745256651963</v>
      </c>
      <c r="J25" s="23">
        <f t="shared" si="0"/>
        <v>3.0106498295945023</v>
      </c>
      <c r="K25" s="23">
        <f t="shared" si="0"/>
        <v>4.8643025422518598</v>
      </c>
    </row>
    <row r="26" spans="1:22">
      <c r="A26" s="20">
        <v>8</v>
      </c>
      <c r="B26" s="20">
        <v>280</v>
      </c>
      <c r="C26" s="17">
        <v>5.43933</v>
      </c>
      <c r="D26" s="17">
        <v>32.20308</v>
      </c>
      <c r="E26" s="17">
        <v>175.1631791364</v>
      </c>
      <c r="F26" s="55">
        <v>5.4219999999999997</v>
      </c>
      <c r="G26" s="55">
        <v>32.53</v>
      </c>
      <c r="H26" s="55">
        <v>176.36799999999999</v>
      </c>
      <c r="I26" s="23">
        <f t="shared" si="1"/>
        <v>0.3186054164759316</v>
      </c>
      <c r="J26" s="23">
        <f t="shared" si="0"/>
        <v>1.0151823987022397</v>
      </c>
      <c r="K26" s="23">
        <f t="shared" si="0"/>
        <v>0.68782769845812985</v>
      </c>
      <c r="V26" s="18"/>
    </row>
    <row r="27" spans="1:22">
      <c r="A27" s="19">
        <v>9</v>
      </c>
      <c r="B27" s="20">
        <v>320</v>
      </c>
      <c r="C27" s="17">
        <v>5.64879</v>
      </c>
      <c r="D27" s="17">
        <v>34.829560000000001</v>
      </c>
      <c r="E27" s="17">
        <v>196.74487023239999</v>
      </c>
      <c r="F27" s="55">
        <v>5.73</v>
      </c>
      <c r="G27" s="55">
        <v>34.378999999999998</v>
      </c>
      <c r="H27" s="55">
        <v>196.99</v>
      </c>
      <c r="I27" s="23">
        <f t="shared" si="1"/>
        <v>1.4376530194962187</v>
      </c>
      <c r="J27" s="23">
        <f t="shared" si="0"/>
        <v>1.2936138153913024</v>
      </c>
      <c r="K27" s="23">
        <f t="shared" si="0"/>
        <v>0.12459271101221904</v>
      </c>
    </row>
    <row r="28" spans="1:22">
      <c r="A28" s="20">
        <v>10</v>
      </c>
      <c r="B28" s="20">
        <v>360</v>
      </c>
      <c r="C28" s="17">
        <v>6.0750500000000001</v>
      </c>
      <c r="D28" s="17">
        <v>35.709099999999999</v>
      </c>
      <c r="E28" s="17">
        <v>216.93456795500001</v>
      </c>
      <c r="F28" s="55">
        <v>6.0380000000000003</v>
      </c>
      <c r="G28" s="55">
        <v>36.228999999999999</v>
      </c>
      <c r="H28" s="55">
        <v>218.75200000000001</v>
      </c>
      <c r="I28" s="23">
        <f t="shared" si="1"/>
        <v>0.60987152369115982</v>
      </c>
      <c r="J28" s="23">
        <f t="shared" si="0"/>
        <v>1.4559314012394595</v>
      </c>
      <c r="K28" s="23">
        <f t="shared" si="0"/>
        <v>0.83777890362637109</v>
      </c>
    </row>
    <row r="29" spans="1:22">
      <c r="A29" s="19">
        <v>11</v>
      </c>
      <c r="B29" s="20">
        <v>400</v>
      </c>
      <c r="C29" s="17">
        <v>6.3574900000000003</v>
      </c>
      <c r="D29" s="17">
        <v>38.638390000000001</v>
      </c>
      <c r="E29" s="17">
        <v>245.64317804110001</v>
      </c>
      <c r="F29" s="55">
        <v>6.3460000000000001</v>
      </c>
      <c r="G29" s="55">
        <v>38.078000000000003</v>
      </c>
      <c r="H29" s="55">
        <v>241.654</v>
      </c>
      <c r="I29" s="23">
        <f t="shared" si="1"/>
        <v>0.1807317038642644</v>
      </c>
      <c r="J29" s="23">
        <f t="shared" si="0"/>
        <v>1.4503451101352778</v>
      </c>
      <c r="K29" s="23">
        <f t="shared" si="0"/>
        <v>1.6239726553417921</v>
      </c>
    </row>
    <row r="30" spans="1:22" ht="15" customHeight="1">
      <c r="A30" s="35" t="s">
        <v>48</v>
      </c>
      <c r="B30" s="36"/>
      <c r="C30" s="36"/>
      <c r="D30" s="36"/>
      <c r="E30" s="36"/>
      <c r="F30" s="36"/>
      <c r="G30" s="36"/>
      <c r="H30" s="37"/>
      <c r="I30" s="24">
        <f>MAX(I19:I29)</f>
        <v>3.2783288092050666</v>
      </c>
      <c r="J30" s="24">
        <f t="shared" ref="J30:K30" si="2">MAX(J19:J29)</f>
        <v>3.705427565680858</v>
      </c>
      <c r="K30" s="24">
        <f t="shared" si="2"/>
        <v>7.1020411530902816</v>
      </c>
    </row>
    <row r="31" spans="1:22" ht="15" customHeight="1">
      <c r="A31" s="35" t="s">
        <v>49</v>
      </c>
      <c r="B31" s="36"/>
      <c r="C31" s="36"/>
      <c r="D31" s="36"/>
      <c r="E31" s="36"/>
      <c r="F31" s="36"/>
      <c r="G31" s="36"/>
      <c r="H31" s="37"/>
      <c r="I31" s="24">
        <f>AVERAGE(I19:I29)</f>
        <v>1.3031896718740481</v>
      </c>
      <c r="J31" s="24">
        <f t="shared" ref="J31:K31" si="3">AVERAGE(J19:J29)</f>
        <v>2.167372920576319</v>
      </c>
      <c r="K31" s="24">
        <f t="shared" si="3"/>
        <v>3.048923621127912</v>
      </c>
    </row>
    <row r="33" spans="1:21" ht="21" customHeight="1">
      <c r="A33" s="13" t="s">
        <v>43</v>
      </c>
      <c r="K33" s="3" t="s">
        <v>32</v>
      </c>
      <c r="T33" s="3"/>
      <c r="U33" s="2"/>
    </row>
    <row r="34" spans="1:21" ht="15.75" customHeight="1">
      <c r="A34" s="41" t="s">
        <v>5</v>
      </c>
      <c r="B34" s="25" t="s">
        <v>0</v>
      </c>
      <c r="C34" s="44" t="s">
        <v>7</v>
      </c>
      <c r="D34" s="45"/>
      <c r="E34" s="46"/>
      <c r="F34" s="51" t="s">
        <v>1</v>
      </c>
      <c r="G34" s="52"/>
      <c r="H34" s="53"/>
      <c r="I34" s="32" t="s">
        <v>50</v>
      </c>
      <c r="J34" s="33"/>
      <c r="K34" s="34"/>
    </row>
    <row r="35" spans="1:21" ht="30.75" customHeight="1">
      <c r="A35" s="42"/>
      <c r="B35" s="20" t="s">
        <v>35</v>
      </c>
      <c r="C35" s="26" t="s">
        <v>55</v>
      </c>
      <c r="D35" s="26" t="s">
        <v>56</v>
      </c>
      <c r="E35" s="26" t="s">
        <v>57</v>
      </c>
      <c r="F35" s="27" t="s">
        <v>58</v>
      </c>
      <c r="G35" s="27" t="s">
        <v>59</v>
      </c>
      <c r="H35" s="27" t="s">
        <v>60</v>
      </c>
      <c r="I35" s="28" t="s">
        <v>61</v>
      </c>
      <c r="J35" s="28" t="s">
        <v>62</v>
      </c>
      <c r="K35" s="28" t="s">
        <v>63</v>
      </c>
    </row>
    <row r="36" spans="1:21" ht="17.25" customHeight="1">
      <c r="A36" s="43"/>
      <c r="B36" s="20" t="s">
        <v>36</v>
      </c>
      <c r="C36" s="29" t="s">
        <v>3</v>
      </c>
      <c r="D36" s="29" t="s">
        <v>4</v>
      </c>
      <c r="E36" s="29" t="s">
        <v>6</v>
      </c>
      <c r="F36" s="30" t="s">
        <v>3</v>
      </c>
      <c r="G36" s="30" t="s">
        <v>4</v>
      </c>
      <c r="H36" s="30" t="s">
        <v>6</v>
      </c>
      <c r="I36" s="31" t="s">
        <v>30</v>
      </c>
      <c r="J36" s="31" t="s">
        <v>30</v>
      </c>
      <c r="K36" s="31" t="s">
        <v>30</v>
      </c>
    </row>
    <row r="37" spans="1:21">
      <c r="A37" s="19">
        <v>1</v>
      </c>
      <c r="B37" s="20">
        <v>0</v>
      </c>
      <c r="C37" s="17">
        <v>6.375</v>
      </c>
      <c r="D37" s="17">
        <v>38.668999999999997</v>
      </c>
      <c r="E37" s="17">
        <v>246.511</v>
      </c>
      <c r="F37" s="21">
        <v>6.4846416382252503</v>
      </c>
      <c r="G37" s="22">
        <v>38.907849829351498</v>
      </c>
      <c r="H37" s="22">
        <v>252.30346305722799</v>
      </c>
      <c r="I37" s="23">
        <f>ABS((C37-F37)/C37)*100</f>
        <v>1.7198688349058873</v>
      </c>
      <c r="J37" s="23">
        <f t="shared" ref="J37:J47" si="4">ABS((D37-G37)/D37)*100</f>
        <v>0.61767780224857471</v>
      </c>
      <c r="K37" s="23">
        <f t="shared" ref="K37:K47" si="5">ABS((E37-H37)/E37)*100</f>
        <v>2.3497787349156796</v>
      </c>
    </row>
    <row r="38" spans="1:21">
      <c r="A38" s="20">
        <v>2</v>
      </c>
      <c r="B38" s="20">
        <v>5</v>
      </c>
      <c r="C38" s="17">
        <v>4.125</v>
      </c>
      <c r="D38" s="17">
        <v>25.145</v>
      </c>
      <c r="E38" s="17">
        <v>103.729</v>
      </c>
      <c r="F38" s="22">
        <v>4.1888484169235101</v>
      </c>
      <c r="G38" s="22">
        <v>25.133090501541002</v>
      </c>
      <c r="H38" s="22">
        <v>105.278706359775</v>
      </c>
      <c r="I38" s="23">
        <f t="shared" ref="I38:I47" si="6">ABS((C38-F38)/C38)*100</f>
        <v>1.5478404102669108</v>
      </c>
      <c r="J38" s="23">
        <f t="shared" si="4"/>
        <v>4.7363286772709498E-2</v>
      </c>
      <c r="K38" s="23">
        <f t="shared" si="5"/>
        <v>1.4939952759353714</v>
      </c>
    </row>
    <row r="39" spans="1:21">
      <c r="A39" s="19">
        <v>3</v>
      </c>
      <c r="B39" s="20">
        <v>10</v>
      </c>
      <c r="C39" s="17">
        <v>3.2669999999999999</v>
      </c>
      <c r="D39" s="17">
        <v>19.164999999999999</v>
      </c>
      <c r="E39" s="17">
        <v>62.613999999999997</v>
      </c>
      <c r="F39" s="22">
        <v>3.0663329161451802</v>
      </c>
      <c r="G39" s="22">
        <v>18.397997496871099</v>
      </c>
      <c r="H39" s="22">
        <v>56.414385315812503</v>
      </c>
      <c r="I39" s="23">
        <f t="shared" si="6"/>
        <v>6.1422431544174989</v>
      </c>
      <c r="J39" s="23">
        <f t="shared" si="4"/>
        <v>4.0021001989506919</v>
      </c>
      <c r="K39" s="23">
        <f t="shared" si="5"/>
        <v>9.9013234806712482</v>
      </c>
    </row>
    <row r="40" spans="1:21">
      <c r="A40" s="20">
        <v>4</v>
      </c>
      <c r="B40" s="20">
        <v>15</v>
      </c>
      <c r="C40" s="17">
        <v>2.4790000000000001</v>
      </c>
      <c r="D40" s="17">
        <v>14.907999999999999</v>
      </c>
      <c r="E40" s="17">
        <v>39.96</v>
      </c>
      <c r="F40" s="22">
        <v>2.4007310184416002</v>
      </c>
      <c r="G40" s="22">
        <v>14.4043861106496</v>
      </c>
      <c r="H40" s="22">
        <v>34.581056537445797</v>
      </c>
      <c r="I40" s="23">
        <f t="shared" si="6"/>
        <v>3.1572804178459015</v>
      </c>
      <c r="J40" s="23">
        <f t="shared" si="4"/>
        <v>3.3781452196833857</v>
      </c>
      <c r="K40" s="23">
        <f t="shared" si="5"/>
        <v>13.460819475861371</v>
      </c>
    </row>
    <row r="41" spans="1:21">
      <c r="A41" s="19">
        <v>5</v>
      </c>
      <c r="B41" s="20">
        <v>20</v>
      </c>
      <c r="C41" s="17">
        <v>1.9159999999999999</v>
      </c>
      <c r="D41" s="17">
        <v>11.371</v>
      </c>
      <c r="E41" s="17">
        <v>21.782</v>
      </c>
      <c r="F41" s="22">
        <v>1.96024295969078</v>
      </c>
      <c r="G41" s="22">
        <v>11.761457758144701</v>
      </c>
      <c r="H41" s="22">
        <v>23.0553147661035</v>
      </c>
      <c r="I41" s="23">
        <f t="shared" si="6"/>
        <v>2.3091315078695236</v>
      </c>
      <c r="J41" s="23">
        <f t="shared" si="4"/>
        <v>3.4338031672210043</v>
      </c>
      <c r="K41" s="23">
        <f t="shared" si="5"/>
        <v>5.8457201639128629</v>
      </c>
    </row>
    <row r="42" spans="1:21">
      <c r="A42" s="20">
        <v>6</v>
      </c>
      <c r="B42" s="20">
        <v>25</v>
      </c>
      <c r="C42" s="17">
        <v>1.665</v>
      </c>
      <c r="D42" s="17">
        <v>9.8849999999999998</v>
      </c>
      <c r="E42" s="17">
        <v>16.356000000000002</v>
      </c>
      <c r="F42" s="22">
        <v>1.64718384697131</v>
      </c>
      <c r="G42" s="22">
        <v>9.8831030818278496</v>
      </c>
      <c r="H42" s="22">
        <v>16.279287754339201</v>
      </c>
      <c r="I42" s="23">
        <f t="shared" si="6"/>
        <v>1.0700392209423422</v>
      </c>
      <c r="J42" s="23">
        <f t="shared" si="4"/>
        <v>1.9189865170968219E-2</v>
      </c>
      <c r="K42" s="23">
        <f t="shared" si="5"/>
        <v>0.46901593091709892</v>
      </c>
    </row>
    <row r="43" spans="1:21">
      <c r="A43" s="19">
        <v>7</v>
      </c>
      <c r="B43" s="20">
        <v>30</v>
      </c>
      <c r="C43" s="17">
        <v>1.5109999999999999</v>
      </c>
      <c r="D43" s="17">
        <v>8.9420000000000002</v>
      </c>
      <c r="E43" s="17">
        <v>13.507999999999999</v>
      </c>
      <c r="F43" s="22">
        <v>1.4132453063750801</v>
      </c>
      <c r="G43" s="22">
        <v>8.4794718382504701</v>
      </c>
      <c r="H43" s="22">
        <v>11.9835737759471</v>
      </c>
      <c r="I43" s="23">
        <f t="shared" si="6"/>
        <v>6.4695363087306319</v>
      </c>
      <c r="J43" s="23">
        <f t="shared" si="4"/>
        <v>5.1725359175747041</v>
      </c>
      <c r="K43" s="23">
        <f t="shared" si="5"/>
        <v>11.285358484253029</v>
      </c>
    </row>
    <row r="44" spans="1:21">
      <c r="A44" s="20">
        <v>8</v>
      </c>
      <c r="B44" s="20">
        <v>35</v>
      </c>
      <c r="C44" s="17">
        <v>1.167</v>
      </c>
      <c r="D44" s="17">
        <v>7.22</v>
      </c>
      <c r="E44" s="17">
        <v>8.423</v>
      </c>
      <c r="F44" s="22">
        <v>1.23179778367982</v>
      </c>
      <c r="G44" s="22">
        <v>7.3907867020789402</v>
      </c>
      <c r="H44" s="22">
        <v>9.1039546792711494</v>
      </c>
      <c r="I44" s="23">
        <f t="shared" si="6"/>
        <v>5.5525093127523499</v>
      </c>
      <c r="J44" s="23">
        <f t="shared" si="4"/>
        <v>2.3654667877969588</v>
      </c>
      <c r="K44" s="23">
        <f t="shared" si="5"/>
        <v>8.0844672832856386</v>
      </c>
    </row>
    <row r="45" spans="1:21">
      <c r="A45" s="19">
        <v>9</v>
      </c>
      <c r="B45" s="20">
        <v>40</v>
      </c>
      <c r="C45" s="17">
        <v>1.1439999999999999</v>
      </c>
      <c r="D45" s="17">
        <v>6.9980000000000002</v>
      </c>
      <c r="E45" s="17">
        <v>8.0069999999999997</v>
      </c>
      <c r="F45" s="22">
        <v>1.0869565217391299</v>
      </c>
      <c r="G45" s="22">
        <v>6.5217391304348</v>
      </c>
      <c r="H45" s="22">
        <v>7.0888468809074103</v>
      </c>
      <c r="I45" s="23">
        <f t="shared" si="6"/>
        <v>4.9863180297963261</v>
      </c>
      <c r="J45" s="23">
        <f t="shared" si="4"/>
        <v>6.8056711855558758</v>
      </c>
      <c r="K45" s="23">
        <f t="shared" si="5"/>
        <v>11.46688046824765</v>
      </c>
    </row>
    <row r="46" spans="1:21">
      <c r="A46" s="20">
        <v>10</v>
      </c>
      <c r="B46" s="20">
        <v>45</v>
      </c>
      <c r="C46" s="17">
        <v>0.90500000000000003</v>
      </c>
      <c r="D46" s="17">
        <v>5.54</v>
      </c>
      <c r="E46" s="17">
        <v>5.016</v>
      </c>
      <c r="F46" s="22">
        <v>0.96865883760939697</v>
      </c>
      <c r="G46" s="22">
        <v>5.8119530256563801</v>
      </c>
      <c r="H46" s="22">
        <v>5.6297996620727204</v>
      </c>
      <c r="I46" s="23">
        <f t="shared" si="6"/>
        <v>7.0341257026957953</v>
      </c>
      <c r="J46" s="23">
        <f t="shared" si="4"/>
        <v>4.9088993800790615</v>
      </c>
      <c r="K46" s="23">
        <f t="shared" si="5"/>
        <v>12.236835368275925</v>
      </c>
    </row>
    <row r="47" spans="1:21">
      <c r="A47" s="19">
        <v>11</v>
      </c>
      <c r="B47" s="20">
        <v>50</v>
      </c>
      <c r="C47" s="17">
        <v>0.89</v>
      </c>
      <c r="D47" s="17">
        <v>5.2519999999999998</v>
      </c>
      <c r="E47" s="17">
        <v>4.6719999999999997</v>
      </c>
      <c r="F47" s="22">
        <v>0.87022063861860799</v>
      </c>
      <c r="G47" s="22">
        <v>5.2213238317116497</v>
      </c>
      <c r="H47" s="22">
        <v>4.5437037592666698</v>
      </c>
      <c r="I47" s="23">
        <f t="shared" si="6"/>
        <v>2.2224001552125872</v>
      </c>
      <c r="J47" s="23">
        <f t="shared" si="4"/>
        <v>0.58408545865099148</v>
      </c>
      <c r="K47" s="23">
        <f t="shared" si="5"/>
        <v>2.7460667965181913</v>
      </c>
    </row>
    <row r="48" spans="1:21" ht="15" customHeight="1">
      <c r="A48" s="35" t="s">
        <v>48</v>
      </c>
      <c r="B48" s="36"/>
      <c r="C48" s="36"/>
      <c r="D48" s="36"/>
      <c r="E48" s="36"/>
      <c r="F48" s="36"/>
      <c r="G48" s="36"/>
      <c r="H48" s="37"/>
      <c r="I48" s="24">
        <f>MAX(I37:I47)</f>
        <v>7.0341257026957953</v>
      </c>
      <c r="J48" s="24">
        <f t="shared" ref="J48" si="7">MAX(J37:J47)</f>
        <v>6.8056711855558758</v>
      </c>
      <c r="K48" s="24">
        <f t="shared" ref="K48" si="8">MAX(K37:K47)</f>
        <v>13.460819475861371</v>
      </c>
    </row>
    <row r="49" spans="1:15" ht="15" customHeight="1">
      <c r="A49" s="35" t="s">
        <v>49</v>
      </c>
      <c r="B49" s="36"/>
      <c r="C49" s="36"/>
      <c r="D49" s="36"/>
      <c r="E49" s="36"/>
      <c r="F49" s="36"/>
      <c r="G49" s="36"/>
      <c r="H49" s="37"/>
      <c r="I49" s="24">
        <f>AVERAGE(I37:I47)</f>
        <v>3.8373902777668873</v>
      </c>
      <c r="J49" s="24">
        <f t="shared" ref="J49:K49" si="9">AVERAGE(J37:J47)</f>
        <v>2.8486307517913576</v>
      </c>
      <c r="K49" s="24">
        <f t="shared" si="9"/>
        <v>7.2127510420721883</v>
      </c>
    </row>
    <row r="52" spans="1:15" ht="15.75">
      <c r="A52" s="7" t="s">
        <v>42</v>
      </c>
    </row>
    <row r="54" spans="1:15" ht="15.75">
      <c r="A54" s="8">
        <v>1</v>
      </c>
      <c r="B54" s="10" t="s">
        <v>38</v>
      </c>
    </row>
    <row r="55" spans="1:15" ht="15.75">
      <c r="A55" s="8"/>
      <c r="B55" s="9"/>
    </row>
    <row r="56" spans="1:15" ht="15.75">
      <c r="A56" s="8">
        <v>2</v>
      </c>
      <c r="B56" s="10" t="s">
        <v>39</v>
      </c>
    </row>
    <row r="58" spans="1:15">
      <c r="A58" s="11" t="s">
        <v>40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>
      <c r="A59" s="11" t="s">
        <v>41</v>
      </c>
      <c r="B59" s="12"/>
      <c r="C59" s="12"/>
      <c r="D59" s="12"/>
      <c r="E59" s="12"/>
      <c r="F59" s="12"/>
      <c r="G59" s="12"/>
      <c r="H59" s="12"/>
      <c r="I59" s="12"/>
      <c r="J59" s="12"/>
    </row>
  </sheetData>
  <mergeCells count="15">
    <mergeCell ref="A48:H48"/>
    <mergeCell ref="A49:H49"/>
    <mergeCell ref="F34:H34"/>
    <mergeCell ref="I34:K34"/>
    <mergeCell ref="A30:H30"/>
    <mergeCell ref="A31:H31"/>
    <mergeCell ref="C4:J4"/>
    <mergeCell ref="A16:A18"/>
    <mergeCell ref="C16:E16"/>
    <mergeCell ref="C10:T10"/>
    <mergeCell ref="M17:S17"/>
    <mergeCell ref="F16:H16"/>
    <mergeCell ref="I16:K16"/>
    <mergeCell ref="A34:A36"/>
    <mergeCell ref="C34:E34"/>
  </mergeCells>
  <pageMargins left="0.7" right="0.7" top="0.75" bottom="0.75" header="0.3" footer="0.3"/>
  <pageSetup paperSize="9" orientation="portrait" horizontalDpi="300" r:id="rId1"/>
  <legacyDrawing r:id="rId2"/>
  <oleObjects>
    <oleObject progId="Equation.3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</dc:creator>
  <cp:lastModifiedBy>Student</cp:lastModifiedBy>
  <dcterms:created xsi:type="dcterms:W3CDTF">2018-02-25T01:18:21Z</dcterms:created>
  <dcterms:modified xsi:type="dcterms:W3CDTF">2021-03-17T00:14:17Z</dcterms:modified>
</cp:coreProperties>
</file>