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R22" i="1"/>
  <c r="R23" i="1"/>
  <c r="R20" i="1"/>
  <c r="AA16" i="1"/>
  <c r="AA17" i="1"/>
  <c r="AA18" i="1"/>
  <c r="AA15" i="1"/>
  <c r="Z15" i="1" a="1"/>
  <c r="Z15" i="1" s="1"/>
  <c r="X16" i="1"/>
  <c r="X17" i="1"/>
  <c r="X18" i="1"/>
  <c r="X15" i="1"/>
  <c r="W15" i="1" a="1"/>
  <c r="W15" i="1" s="1"/>
  <c r="U16" i="1"/>
  <c r="U17" i="1"/>
  <c r="U18" i="1"/>
  <c r="U15" i="1"/>
  <c r="T15" i="1" a="1"/>
  <c r="T15" i="1"/>
  <c r="T16" i="1"/>
  <c r="T17" i="1"/>
  <c r="T18" i="1"/>
  <c r="R16" i="1"/>
  <c r="R17" i="1"/>
  <c r="R18" i="1"/>
  <c r="R15" i="1"/>
  <c r="Q15" i="1" a="1"/>
  <c r="Q15" i="1" s="1"/>
  <c r="O16" i="1"/>
  <c r="O17" i="1"/>
  <c r="O18" i="1"/>
  <c r="O15" i="1"/>
  <c r="N15" i="1" a="1"/>
  <c r="N15" i="1" s="1"/>
  <c r="L16" i="1"/>
  <c r="L17" i="1"/>
  <c r="L18" i="1"/>
  <c r="L15" i="1"/>
  <c r="K15" i="1" a="1"/>
  <c r="K15" i="1" s="1"/>
  <c r="AF2" i="1"/>
  <c r="AB2" i="1"/>
  <c r="AA3" i="1"/>
  <c r="AA4" i="1"/>
  <c r="AA5" i="1"/>
  <c r="AA2" i="1"/>
  <c r="V3" i="1"/>
  <c r="W3" i="1"/>
  <c r="X3" i="1"/>
  <c r="Y3" i="1"/>
  <c r="V4" i="1"/>
  <c r="W4" i="1"/>
  <c r="X4" i="1"/>
  <c r="Y4" i="1"/>
  <c r="V5" i="1"/>
  <c r="W5" i="1"/>
  <c r="X5" i="1"/>
  <c r="Y5" i="1"/>
  <c r="W2" i="1"/>
  <c r="X2" i="1"/>
  <c r="Y2" i="1"/>
  <c r="V2" i="1"/>
  <c r="Q2" i="1" a="1"/>
  <c r="Q2" i="1" s="1"/>
  <c r="O2" i="1" a="1"/>
  <c r="O2" i="1" s="1"/>
  <c r="L4" i="1"/>
  <c r="M5" i="1"/>
  <c r="K3" i="1"/>
  <c r="J2" i="1"/>
  <c r="H2" i="1" a="1"/>
  <c r="H2" i="1" s="1"/>
  <c r="C4" i="1"/>
  <c r="P10" i="1"/>
  <c r="B3" i="1" s="1"/>
  <c r="Z17" i="1" l="1"/>
  <c r="Z16" i="1"/>
  <c r="Z18" i="1"/>
  <c r="W18" i="1"/>
  <c r="W17" i="1"/>
  <c r="W16" i="1"/>
  <c r="Q18" i="1"/>
  <c r="Q17" i="1"/>
  <c r="Q16" i="1"/>
  <c r="N18" i="1"/>
  <c r="N17" i="1"/>
  <c r="N16" i="1"/>
  <c r="K18" i="1"/>
  <c r="K17" i="1"/>
  <c r="K16" i="1"/>
  <c r="T5" i="1"/>
  <c r="T4" i="1"/>
  <c r="T3" i="1"/>
  <c r="T2" i="1"/>
  <c r="S5" i="1"/>
  <c r="S4" i="1"/>
  <c r="S3" i="1"/>
  <c r="S2" i="1"/>
  <c r="R5" i="1"/>
  <c r="R4" i="1"/>
  <c r="R3" i="1"/>
  <c r="R2" i="1"/>
  <c r="Q5" i="1"/>
  <c r="Q4" i="1"/>
  <c r="Q3" i="1"/>
  <c r="O5" i="1"/>
  <c r="O4" i="1"/>
  <c r="O3" i="1"/>
  <c r="H5" i="1"/>
  <c r="H4" i="1"/>
  <c r="H3" i="1"/>
  <c r="D5" i="1"/>
  <c r="A2" i="1"/>
</calcChain>
</file>

<file path=xl/sharedStrings.xml><?xml version="1.0" encoding="utf-8"?>
<sst xmlns="http://schemas.openxmlformats.org/spreadsheetml/2006/main" count="33" uniqueCount="32">
  <si>
    <t>n</t>
  </si>
  <si>
    <t>N</t>
  </si>
  <si>
    <t>b</t>
  </si>
  <si>
    <t>X</t>
  </si>
  <si>
    <t>A</t>
  </si>
  <si>
    <t>D</t>
  </si>
  <si>
    <t>g</t>
  </si>
  <si>
    <t>D*A</t>
  </si>
  <si>
    <t>E</t>
  </si>
  <si>
    <t>Norm(A)</t>
  </si>
  <si>
    <t>Norm(g)</t>
  </si>
  <si>
    <t>Epsilon</t>
  </si>
  <si>
    <t>F = E-D*A</t>
  </si>
  <si>
    <t>Theor step count</t>
  </si>
  <si>
    <t>x0</t>
  </si>
  <si>
    <t>x1</t>
  </si>
  <si>
    <t>x2</t>
  </si>
  <si>
    <t>x2-g</t>
  </si>
  <si>
    <t>x3-g</t>
  </si>
  <si>
    <t>x3</t>
  </si>
  <si>
    <t>x4-g</t>
  </si>
  <si>
    <t>x4</t>
  </si>
  <si>
    <t>x5-g</t>
  </si>
  <si>
    <t>x5</t>
  </si>
  <si>
    <t>x6-g</t>
  </si>
  <si>
    <t>x6</t>
  </si>
  <si>
    <t>x7-g</t>
  </si>
  <si>
    <t>x7</t>
  </si>
  <si>
    <t>x8-g</t>
  </si>
  <si>
    <t>x8</t>
  </si>
  <si>
    <t>x9-g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</si>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</sst>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000"/>
    <numFmt numFmtId="167" formatCode="0.00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0" fillId="0" borderId="1" xfId="0" applyNumberFormat="1" applyBorder="1"/>
    <xf numFmtId="166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7" fontId="0" fillId="0" borderId="0" xfId="0" applyNumberFormat="1" applyAlignment="1">
      <alignment horizontal="center"/>
    </xf>
    <xf numFmtId="1" fontId="0" fillId="0" borderId="0" xfId="0" applyNumberFormat="1" applyBorder="1"/>
    <xf numFmtId="165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topLeftCell="L6" zoomScale="109" workbookViewId="0">
      <selection activeCell="T23" sqref="T23"/>
    </sheetView>
  </sheetViews>
  <sheetFormatPr defaultRowHeight="14.5" x14ac:dyDescent="0.35"/>
  <cols>
    <col min="1" max="1" width="8.81640625" style="2" bestFit="1" customWidth="1"/>
    <col min="2" max="2" width="8.7265625" style="2"/>
    <col min="3" max="3" width="8.81640625" style="2" bestFit="1" customWidth="1"/>
    <col min="4" max="4" width="8.7265625" style="2"/>
    <col min="5" max="5" width="7.90625" style="2" bestFit="1" customWidth="1"/>
    <col min="6" max="6" width="8.81640625" style="2" bestFit="1" customWidth="1"/>
    <col min="7" max="7" width="8.7265625" style="2"/>
    <col min="8" max="9" width="8.81640625" style="2" bestFit="1" customWidth="1"/>
    <col min="10" max="13" width="8.7265625" style="2"/>
    <col min="14" max="14" width="8.90625" style="2" bestFit="1" customWidth="1"/>
    <col min="15" max="16" width="8.7265625" style="2"/>
    <col min="17" max="19" width="8.81640625" style="2" bestFit="1" customWidth="1"/>
    <col min="20" max="20" width="8.90625" style="2" bestFit="1" customWidth="1"/>
    <col min="21" max="21" width="8.7265625" style="2"/>
    <col min="22" max="24" width="8.81640625" style="2" bestFit="1" customWidth="1"/>
    <col min="25" max="25" width="8.90625" style="2" bestFit="1" customWidth="1"/>
    <col min="26" max="26" width="8.7265625" style="2"/>
    <col min="27" max="27" width="9.26953125" style="2" bestFit="1" customWidth="1"/>
    <col min="28" max="31" width="8.7265625" style="2"/>
    <col min="32" max="32" width="15" style="2" bestFit="1" customWidth="1"/>
    <col min="33" max="16384" width="8.7265625" style="2"/>
  </cols>
  <sheetData>
    <row r="1" spans="1:32" x14ac:dyDescent="0.35">
      <c r="A1" s="2" t="s">
        <v>4</v>
      </c>
      <c r="F1" s="2" t="s">
        <v>3</v>
      </c>
      <c r="H1" s="2" t="s">
        <v>2</v>
      </c>
      <c r="J1" s="2" t="s">
        <v>5</v>
      </c>
      <c r="O1" s="2" t="s">
        <v>6</v>
      </c>
      <c r="Q1" s="2" t="s">
        <v>7</v>
      </c>
      <c r="V1" s="2" t="s">
        <v>12</v>
      </c>
      <c r="AB1" s="2" t="s">
        <v>9</v>
      </c>
      <c r="AD1" s="2" t="s">
        <v>10</v>
      </c>
      <c r="AE1" s="2" t="s">
        <v>11</v>
      </c>
      <c r="AF1" s="2" t="s">
        <v>13</v>
      </c>
    </row>
    <row r="2" spans="1:32" x14ac:dyDescent="0.35">
      <c r="A2" s="3">
        <f>10*$P$10</f>
        <v>12</v>
      </c>
      <c r="B2" s="3">
        <v>1</v>
      </c>
      <c r="C2" s="3">
        <v>2</v>
      </c>
      <c r="D2" s="3">
        <v>3</v>
      </c>
      <c r="F2" s="3">
        <v>1</v>
      </c>
      <c r="H2" s="3">
        <f t="array" ref="H2:H5">MMULT(A2:D5,F2:F5)</f>
        <v>18</v>
      </c>
      <c r="J2" s="8">
        <f>1/A2</f>
        <v>8.3333333333333329E-2</v>
      </c>
      <c r="K2" s="3">
        <v>0</v>
      </c>
      <c r="L2" s="3">
        <v>0</v>
      </c>
      <c r="M2" s="3">
        <v>0</v>
      </c>
      <c r="O2" s="9">
        <f t="array" ref="O2:O5">MMULT(J2:M5,H2:H5)</f>
        <v>1.5</v>
      </c>
      <c r="Q2" s="8">
        <f t="array" ref="Q2:T5">MMULT(J2:M5,A2:D5)</f>
        <v>1</v>
      </c>
      <c r="R2" s="8">
        <v>8.3333333333333329E-2</v>
      </c>
      <c r="S2" s="8">
        <v>0.16666666666666666</v>
      </c>
      <c r="T2" s="8">
        <v>0.25</v>
      </c>
      <c r="V2" s="8">
        <f>Q7-Q2</f>
        <v>0</v>
      </c>
      <c r="W2" s="8">
        <f t="shared" ref="W2:Y2" si="0">R7-R2</f>
        <v>-8.3333333333333329E-2</v>
      </c>
      <c r="X2" s="8">
        <f t="shared" si="0"/>
        <v>-0.16666666666666666</v>
      </c>
      <c r="Y2" s="8">
        <f t="shared" si="0"/>
        <v>-0.25</v>
      </c>
      <c r="AA2" s="10">
        <f>ABS(V2)+ABS(W2)+ABS(X2)+ABS(Y2)</f>
        <v>0.5</v>
      </c>
      <c r="AB2" s="11">
        <f>MAX(AA2:AA5)</f>
        <v>0.5</v>
      </c>
      <c r="AD2" s="5">
        <v>1.5</v>
      </c>
      <c r="AE2" s="1">
        <v>0.01</v>
      </c>
      <c r="AF2" s="16">
        <f>LOG((1 - AB2)/AD2 * AE2, AB2)</f>
        <v>8.2288186904958813</v>
      </c>
    </row>
    <row r="3" spans="1:32" x14ac:dyDescent="0.35">
      <c r="A3" s="3">
        <v>1</v>
      </c>
      <c r="B3" s="3">
        <f>10*$P$10</f>
        <v>12</v>
      </c>
      <c r="C3" s="3">
        <v>3</v>
      </c>
      <c r="D3" s="3">
        <v>-2</v>
      </c>
      <c r="F3" s="3">
        <v>1</v>
      </c>
      <c r="H3" s="3">
        <v>14</v>
      </c>
      <c r="J3" s="3">
        <v>0</v>
      </c>
      <c r="K3" s="8">
        <f>1/B3</f>
        <v>8.3333333333333329E-2</v>
      </c>
      <c r="L3" s="3">
        <v>0</v>
      </c>
      <c r="M3" s="3">
        <v>0</v>
      </c>
      <c r="O3" s="9">
        <v>1.1666666666666665</v>
      </c>
      <c r="Q3" s="8">
        <v>8.3333333333333329E-2</v>
      </c>
      <c r="R3" s="8">
        <v>1</v>
      </c>
      <c r="S3" s="8">
        <v>0.25</v>
      </c>
      <c r="T3" s="8">
        <v>-0.16666666666666666</v>
      </c>
      <c r="V3" s="8">
        <f t="shared" ref="V3:V5" si="1">Q8-Q3</f>
        <v>-8.3333333333333329E-2</v>
      </c>
      <c r="W3" s="8">
        <f t="shared" ref="W3:W5" si="2">R8-R3</f>
        <v>0</v>
      </c>
      <c r="X3" s="8">
        <f t="shared" ref="X3:X5" si="3">S8-S3</f>
        <v>-0.25</v>
      </c>
      <c r="Y3" s="8">
        <f t="shared" ref="Y3:Y5" si="4">T8-T3</f>
        <v>0.16666666666666666</v>
      </c>
      <c r="AA3" s="12">
        <f t="shared" ref="AA3:AA5" si="5">ABS(V3)+ABS(W3)+ABS(X3)+ABS(Y3)</f>
        <v>0.5</v>
      </c>
      <c r="AB3" s="13"/>
    </row>
    <row r="4" spans="1:32" x14ac:dyDescent="0.35">
      <c r="A4" s="3">
        <v>2</v>
      </c>
      <c r="B4" s="3">
        <v>3</v>
      </c>
      <c r="C4" s="3">
        <f>10*$P$10</f>
        <v>12</v>
      </c>
      <c r="D4" s="3">
        <v>1</v>
      </c>
      <c r="F4" s="3">
        <v>1</v>
      </c>
      <c r="H4" s="3">
        <v>18</v>
      </c>
      <c r="J4" s="3">
        <v>0</v>
      </c>
      <c r="K4" s="3">
        <v>0</v>
      </c>
      <c r="L4" s="8">
        <f>1/C4</f>
        <v>8.3333333333333329E-2</v>
      </c>
      <c r="M4" s="3">
        <v>0</v>
      </c>
      <c r="O4" s="9">
        <v>1.5</v>
      </c>
      <c r="Q4" s="8">
        <v>0.16666666666666666</v>
      </c>
      <c r="R4" s="8">
        <v>0.25</v>
      </c>
      <c r="S4" s="8">
        <v>1</v>
      </c>
      <c r="T4" s="8">
        <v>8.3333333333333329E-2</v>
      </c>
      <c r="V4" s="8">
        <f t="shared" si="1"/>
        <v>-0.16666666666666666</v>
      </c>
      <c r="W4" s="8">
        <f t="shared" si="2"/>
        <v>-0.25</v>
      </c>
      <c r="X4" s="8">
        <f t="shared" si="3"/>
        <v>0</v>
      </c>
      <c r="Y4" s="8">
        <f t="shared" si="4"/>
        <v>-8.3333333333333329E-2</v>
      </c>
      <c r="AA4" s="12">
        <f t="shared" si="5"/>
        <v>0.49999999999999994</v>
      </c>
      <c r="AB4" s="13"/>
    </row>
    <row r="5" spans="1:32" x14ac:dyDescent="0.35">
      <c r="A5" s="3">
        <v>3</v>
      </c>
      <c r="B5" s="3">
        <v>2</v>
      </c>
      <c r="C5" s="3">
        <v>1</v>
      </c>
      <c r="D5" s="3">
        <f>10*$P$10</f>
        <v>12</v>
      </c>
      <c r="F5" s="3">
        <v>1</v>
      </c>
      <c r="H5" s="3">
        <v>18</v>
      </c>
      <c r="J5" s="3">
        <v>0</v>
      </c>
      <c r="K5" s="3">
        <v>0</v>
      </c>
      <c r="L5" s="3">
        <v>0</v>
      </c>
      <c r="M5" s="8">
        <f>1/D5</f>
        <v>8.3333333333333329E-2</v>
      </c>
      <c r="O5" s="9">
        <v>1.5</v>
      </c>
      <c r="Q5" s="8">
        <v>0.25</v>
      </c>
      <c r="R5" s="8">
        <v>0.16666666666666666</v>
      </c>
      <c r="S5" s="8">
        <v>8.3333333333333329E-2</v>
      </c>
      <c r="T5" s="8">
        <v>1</v>
      </c>
      <c r="V5" s="8">
        <f t="shared" si="1"/>
        <v>-0.25</v>
      </c>
      <c r="W5" s="8">
        <f t="shared" si="2"/>
        <v>-0.16666666666666666</v>
      </c>
      <c r="X5" s="8">
        <f t="shared" si="3"/>
        <v>-8.3333333333333329E-2</v>
      </c>
      <c r="Y5" s="8">
        <f t="shared" si="4"/>
        <v>0</v>
      </c>
      <c r="AA5" s="14">
        <f t="shared" si="5"/>
        <v>0.49999999999999994</v>
      </c>
      <c r="AB5" s="15"/>
    </row>
    <row r="6" spans="1:32" x14ac:dyDescent="0.35">
      <c r="Q6" s="2" t="s">
        <v>8</v>
      </c>
    </row>
    <row r="7" spans="1:32" x14ac:dyDescent="0.35">
      <c r="Q7" s="3">
        <v>1</v>
      </c>
      <c r="R7" s="3">
        <v>0</v>
      </c>
      <c r="S7" s="3">
        <v>0</v>
      </c>
      <c r="T7" s="3">
        <v>0</v>
      </c>
    </row>
    <row r="8" spans="1:32" x14ac:dyDescent="0.35">
      <c r="O8" s="2" t="s">
        <v>0</v>
      </c>
      <c r="P8" s="2">
        <v>53</v>
      </c>
      <c r="Q8" s="3">
        <v>0</v>
      </c>
      <c r="R8" s="3">
        <v>1</v>
      </c>
      <c r="S8" s="3">
        <v>0</v>
      </c>
      <c r="T8" s="3">
        <v>0</v>
      </c>
    </row>
    <row r="9" spans="1:32" x14ac:dyDescent="0.35">
      <c r="A9" s="17"/>
      <c r="B9" s="17"/>
      <c r="C9" s="18"/>
      <c r="E9" s="5"/>
      <c r="F9" s="6"/>
      <c r="H9" s="6"/>
      <c r="I9" s="5"/>
      <c r="O9" s="2" t="s">
        <v>1</v>
      </c>
      <c r="P9" s="2">
        <v>9</v>
      </c>
      <c r="Q9" s="3">
        <v>0</v>
      </c>
      <c r="R9" s="3">
        <v>0</v>
      </c>
      <c r="S9" s="3">
        <v>1</v>
      </c>
      <c r="T9" s="3">
        <v>0</v>
      </c>
    </row>
    <row r="10" spans="1:32" x14ac:dyDescent="0.35">
      <c r="A10" s="17"/>
      <c r="B10" s="17"/>
      <c r="C10" s="18"/>
      <c r="E10" s="5"/>
      <c r="F10" s="6"/>
      <c r="H10" s="6"/>
      <c r="I10" s="5"/>
      <c r="O10" s="2" t="s">
        <v>2</v>
      </c>
      <c r="P10" s="2">
        <f>1+0.1*(P8-51)</f>
        <v>1.2</v>
      </c>
      <c r="Q10" s="3">
        <v>0</v>
      </c>
      <c r="R10" s="3">
        <v>0</v>
      </c>
      <c r="S10" s="3">
        <v>0</v>
      </c>
      <c r="T10" s="3">
        <v>1</v>
      </c>
    </row>
    <row r="11" spans="1:32" x14ac:dyDescent="0.35">
      <c r="A11" s="17"/>
      <c r="B11" s="17"/>
      <c r="C11" s="18"/>
      <c r="E11" s="5"/>
      <c r="F11" s="6"/>
      <c r="H11" s="6"/>
      <c r="I11" s="5"/>
    </row>
    <row r="12" spans="1:32" x14ac:dyDescent="0.35">
      <c r="A12" s="17"/>
      <c r="B12" s="17"/>
      <c r="C12" s="18"/>
      <c r="E12" s="5"/>
      <c r="F12" s="6"/>
      <c r="H12" s="6"/>
      <c r="I12" s="5"/>
    </row>
    <row r="14" spans="1:32" x14ac:dyDescent="0.35">
      <c r="A14" s="6" t="s">
        <v>14</v>
      </c>
      <c r="B14" s="6"/>
      <c r="C14" s="6" t="s">
        <v>15</v>
      </c>
      <c r="D14" s="6"/>
      <c r="E14" s="6" t="s">
        <v>17</v>
      </c>
      <c r="F14" s="6" t="s">
        <v>16</v>
      </c>
      <c r="G14" s="6"/>
      <c r="H14" s="6" t="s">
        <v>18</v>
      </c>
      <c r="I14" s="6" t="s">
        <v>19</v>
      </c>
      <c r="K14" s="2" t="s">
        <v>20</v>
      </c>
      <c r="L14" s="2" t="s">
        <v>21</v>
      </c>
      <c r="N14" s="2" t="s">
        <v>22</v>
      </c>
      <c r="O14" s="2" t="s">
        <v>23</v>
      </c>
      <c r="Q14" s="2" t="s">
        <v>24</v>
      </c>
      <c r="R14" s="2" t="s">
        <v>25</v>
      </c>
      <c r="T14" s="2" t="s">
        <v>26</v>
      </c>
      <c r="U14" s="2" t="s">
        <v>27</v>
      </c>
      <c r="W14" s="2" t="s">
        <v>28</v>
      </c>
      <c r="X14" s="2" t="s">
        <v>29</v>
      </c>
      <c r="Z14" s="2" t="s">
        <v>30</v>
      </c>
      <c r="AA14" s="2" t="s">
        <v>31</v>
      </c>
    </row>
    <row r="15" spans="1:32" x14ac:dyDescent="0.35">
      <c r="A15" s="6">
        <v>0</v>
      </c>
      <c r="B15" s="6"/>
      <c r="C15" s="6">
        <v>1.5</v>
      </c>
      <c r="D15" s="6"/>
      <c r="E15" s="6">
        <v>-0.72222222222222221</v>
      </c>
      <c r="F15" s="6">
        <v>0.77777777777777779</v>
      </c>
      <c r="G15" s="6"/>
      <c r="H15" s="6">
        <v>-0.41666666666666663</v>
      </c>
      <c r="I15" s="6">
        <v>1.0833333333333335</v>
      </c>
      <c r="K15" s="5">
        <f t="array" ref="K15:K18">MMULT(V2:Y5,I15:I18)</f>
        <v>-0.53549382716049387</v>
      </c>
      <c r="L15" s="5">
        <f>K15+O2</f>
        <v>0.96450617283950613</v>
      </c>
      <c r="N15" s="7">
        <f t="array" ref="N15:N18">MMULT(V2:Y5,L15:L18)</f>
        <v>-0.48649691358024694</v>
      </c>
      <c r="O15" s="6">
        <f>N15+O2</f>
        <v>1.0135030864197532</v>
      </c>
      <c r="Q15" s="4">
        <f t="array" ref="Q15:Q18">MMULT(V2:Y5,O15:O18)</f>
        <v>-0.50557270233196161</v>
      </c>
      <c r="R15" s="5">
        <f>Q15+O2</f>
        <v>0.99442729766803839</v>
      </c>
      <c r="T15" s="5">
        <f t="array" ref="T15:T18">MMULT(V2:Y5,R15:R18)</f>
        <v>-0.49782450274348422</v>
      </c>
      <c r="U15" s="6">
        <f>T15+O2</f>
        <v>1.0021754972565158</v>
      </c>
      <c r="W15" s="7">
        <f t="array" ref="W15:W18">MMULT(V2:Y5,U15:U18)</f>
        <v>-0.50087936766499008</v>
      </c>
      <c r="X15" s="7">
        <f>W15+O2</f>
        <v>0.99912063233500992</v>
      </c>
      <c r="Z15" s="6">
        <f t="array" ref="Z15:Z18">MMULT(V2:Y5,X15:X18)</f>
        <v>-0.49965170610425236</v>
      </c>
      <c r="AA15" s="7">
        <f>Z15+O2</f>
        <v>1.0003482938957475</v>
      </c>
    </row>
    <row r="16" spans="1:32" x14ac:dyDescent="0.35">
      <c r="A16" s="6">
        <v>0</v>
      </c>
      <c r="B16" s="6"/>
      <c r="C16" s="6">
        <v>1.1666666666666665</v>
      </c>
      <c r="D16" s="6"/>
      <c r="E16" s="6">
        <v>-0.25</v>
      </c>
      <c r="F16" s="6">
        <v>0.91666666666666652</v>
      </c>
      <c r="G16" s="6"/>
      <c r="H16" s="6">
        <v>-0.1388888888888889</v>
      </c>
      <c r="I16" s="6">
        <v>1.0277777777777777</v>
      </c>
      <c r="K16" s="5">
        <v>-0.1782407407407407</v>
      </c>
      <c r="L16" s="5">
        <f t="shared" ref="L16:L18" si="6">K16+O3</f>
        <v>0.98842592592592582</v>
      </c>
      <c r="N16" s="7">
        <v>-0.16203703703703703</v>
      </c>
      <c r="O16" s="6">
        <f t="shared" ref="O16:O18" si="7">N16+O3</f>
        <v>1.0046296296296295</v>
      </c>
      <c r="Q16" s="4">
        <v>-0.16846707818930037</v>
      </c>
      <c r="R16" s="5">
        <f t="shared" ref="R16:R18" si="8">Q16+O3</f>
        <v>0.99819958847736612</v>
      </c>
      <c r="T16" s="5">
        <v>-0.16592721193415638</v>
      </c>
      <c r="U16" s="6">
        <f t="shared" ref="U16:U18" si="9">T16+O3</f>
        <v>1.0007394547325101</v>
      </c>
      <c r="W16" s="7">
        <v>-0.16695423239597626</v>
      </c>
      <c r="X16" s="7">
        <f t="shared" ref="X16:X18" si="10">W16+O3</f>
        <v>0.99971243427069023</v>
      </c>
      <c r="Z16" s="6">
        <v>-0.16654967564014633</v>
      </c>
      <c r="AA16" s="7">
        <f t="shared" ref="AA16:AA18" si="11">Z16+O3</f>
        <v>1.0001169910265202</v>
      </c>
    </row>
    <row r="17" spans="1:27" x14ac:dyDescent="0.35">
      <c r="A17" s="6">
        <v>0</v>
      </c>
      <c r="B17" s="6"/>
      <c r="C17" s="6">
        <v>1.5</v>
      </c>
      <c r="D17" s="6"/>
      <c r="E17" s="6">
        <v>-0.66666666666666663</v>
      </c>
      <c r="F17" s="6">
        <v>0.83333333333333337</v>
      </c>
      <c r="G17" s="6"/>
      <c r="H17" s="6">
        <v>-0.42592592592592593</v>
      </c>
      <c r="I17" s="6">
        <v>1.074074074074074</v>
      </c>
      <c r="K17" s="5">
        <v>-0.52777777777777779</v>
      </c>
      <c r="L17" s="5">
        <f t="shared" si="6"/>
        <v>0.97222222222222221</v>
      </c>
      <c r="N17" s="7">
        <v>-0.48855452674897115</v>
      </c>
      <c r="O17" s="6">
        <f t="shared" si="7"/>
        <v>1.0114454732510287</v>
      </c>
      <c r="Q17" s="4">
        <v>-0.50450102880658432</v>
      </c>
      <c r="R17" s="5">
        <f t="shared" si="8"/>
        <v>0.99549897119341568</v>
      </c>
      <c r="T17" s="5">
        <v>-0.4981960162322816</v>
      </c>
      <c r="U17" s="6">
        <f t="shared" si="9"/>
        <v>1.0018039837677184</v>
      </c>
      <c r="W17" s="7">
        <v>-0.50071980738454502</v>
      </c>
      <c r="X17" s="7">
        <f t="shared" si="10"/>
        <v>0.99928019261545498</v>
      </c>
      <c r="Z17" s="6">
        <v>-0.4997134265609916</v>
      </c>
      <c r="AA17" s="7">
        <f t="shared" si="11"/>
        <v>1.0002865734390083</v>
      </c>
    </row>
    <row r="18" spans="1:27" x14ac:dyDescent="0.35">
      <c r="A18" s="6">
        <v>0</v>
      </c>
      <c r="B18" s="6"/>
      <c r="C18" s="6">
        <v>1.5</v>
      </c>
      <c r="D18" s="6"/>
      <c r="E18" s="6">
        <v>-0.69444444444444442</v>
      </c>
      <c r="F18" s="6">
        <v>0.80555555555555558</v>
      </c>
      <c r="G18" s="6"/>
      <c r="H18" s="6">
        <v>-0.41666666666666663</v>
      </c>
      <c r="I18" s="6">
        <v>1.0833333333333335</v>
      </c>
      <c r="K18" s="5">
        <v>-0.53163580246913578</v>
      </c>
      <c r="L18" s="5">
        <f t="shared" si="6"/>
        <v>0.96836419753086422</v>
      </c>
      <c r="N18" s="7">
        <v>-0.48688271604938271</v>
      </c>
      <c r="O18" s="6">
        <f t="shared" si="7"/>
        <v>1.0131172839506173</v>
      </c>
      <c r="Q18" s="4">
        <v>-0.50510116598079557</v>
      </c>
      <c r="R18" s="5">
        <f t="shared" si="8"/>
        <v>0.99489883401920443</v>
      </c>
      <c r="T18" s="5">
        <v>-0.49793167009602191</v>
      </c>
      <c r="U18" s="6">
        <f t="shared" si="9"/>
        <v>1.0020683299039781</v>
      </c>
      <c r="W18" s="7">
        <v>-0.50081744875019052</v>
      </c>
      <c r="X18" s="7">
        <f t="shared" si="10"/>
        <v>0.99918255124980948</v>
      </c>
      <c r="Z18" s="6">
        <v>-0.49967224651348874</v>
      </c>
      <c r="AA18" s="7">
        <f t="shared" si="11"/>
        <v>1.0003277534865114</v>
      </c>
    </row>
    <row r="20" spans="1:27" x14ac:dyDescent="0.35">
      <c r="R20" s="4">
        <f>1-R15</f>
        <v>5.5727023319616098E-3</v>
      </c>
    </row>
    <row r="21" spans="1:27" x14ac:dyDescent="0.35">
      <c r="R21" s="4">
        <f t="shared" ref="R21:R23" si="12">1-R16</f>
        <v>1.8004115226338824E-3</v>
      </c>
    </row>
    <row r="22" spans="1:27" x14ac:dyDescent="0.35">
      <c r="R22" s="4">
        <f t="shared" si="12"/>
        <v>4.5010288065843174E-3</v>
      </c>
    </row>
    <row r="23" spans="1:27" x14ac:dyDescent="0.35">
      <c r="R23" s="4">
        <f t="shared" si="12"/>
        <v>5.1011659807955745E-3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2019-10-18T08:49:38Z</dcterms:modified>
</cp:coreProperties>
</file>