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Александр\Desktop\учеба\"/>
    </mc:Choice>
  </mc:AlternateContent>
  <xr:revisionPtr revIDLastSave="0" documentId="13_ncr:1_{F88766CB-E304-4747-BFCB-FD651B05AB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теория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G30" i="1"/>
  <c r="H30" i="1" s="1"/>
  <c r="I30" i="1" s="1"/>
  <c r="J30" i="1" s="1"/>
  <c r="C30" i="1"/>
  <c r="G29" i="1"/>
  <c r="H29" i="1" s="1"/>
  <c r="I29" i="1" s="1"/>
  <c r="J29" i="1" s="1"/>
  <c r="C29" i="1"/>
  <c r="G28" i="1"/>
  <c r="H28" i="1" s="1"/>
  <c r="I28" i="1" s="1"/>
  <c r="J28" i="1" s="1"/>
  <c r="C28" i="1"/>
  <c r="G27" i="1"/>
  <c r="H27" i="1" s="1"/>
  <c r="I27" i="1" s="1"/>
  <c r="J27" i="1" s="1"/>
  <c r="C27" i="1"/>
  <c r="G26" i="1"/>
  <c r="H26" i="1" s="1"/>
  <c r="I26" i="1" s="1"/>
  <c r="J26" i="1" s="1"/>
  <c r="C26" i="1"/>
  <c r="G25" i="1"/>
  <c r="H25" i="1"/>
  <c r="I25" i="1"/>
  <c r="J25" i="1"/>
  <c r="C25" i="1"/>
  <c r="G24" i="1"/>
  <c r="H24" i="1" s="1"/>
  <c r="I24" i="1" s="1"/>
  <c r="J24" i="1" s="1"/>
  <c r="C24" i="1"/>
  <c r="G23" i="1"/>
  <c r="H23" i="1" s="1"/>
  <c r="I23" i="1" s="1"/>
  <c r="J23" i="1" s="1"/>
  <c r="C23" i="1"/>
  <c r="G22" i="1"/>
  <c r="H22" i="1" s="1"/>
  <c r="I22" i="1" s="1"/>
  <c r="J22" i="1" s="1"/>
  <c r="C22" i="1"/>
  <c r="B23" i="1"/>
  <c r="B24" i="1" s="1"/>
  <c r="B25" i="1" s="1"/>
  <c r="B26" i="1" s="1"/>
  <c r="B27" i="1" s="1"/>
  <c r="B28" i="1" s="1"/>
  <c r="B29" i="1" s="1"/>
  <c r="B30" i="1" s="1"/>
  <c r="B31" i="1" s="1"/>
  <c r="B22" i="1"/>
  <c r="J21" i="1"/>
  <c r="I21" i="1"/>
  <c r="H21" i="1"/>
  <c r="G21" i="1"/>
  <c r="C12" i="1"/>
  <c r="N12" i="1"/>
  <c r="O12" i="1"/>
  <c r="C11" i="1"/>
  <c r="N11" i="1"/>
  <c r="O11" i="1" s="1"/>
  <c r="C10" i="1"/>
  <c r="N10" i="1"/>
  <c r="O10" i="1"/>
  <c r="C9" i="1"/>
  <c r="N9" i="1"/>
  <c r="O9" i="1" s="1"/>
  <c r="C8" i="1"/>
  <c r="N8" i="1"/>
  <c r="O8" i="1" s="1"/>
  <c r="C7" i="1"/>
  <c r="N7" i="1"/>
  <c r="O7" i="1" s="1"/>
  <c r="C6" i="1"/>
  <c r="N6" i="1"/>
  <c r="O6" i="1" s="1"/>
  <c r="C5" i="1"/>
  <c r="N5" i="1"/>
  <c r="O5" i="1"/>
  <c r="C4" i="1"/>
  <c r="N4" i="1"/>
  <c r="O4" i="1" s="1"/>
  <c r="O3" i="1"/>
  <c r="B4" i="1"/>
  <c r="B5" i="1" s="1"/>
  <c r="B3" i="1"/>
  <c r="N3" i="1"/>
  <c r="C3" i="1" l="1"/>
  <c r="B6" i="1"/>
  <c r="B7" i="1" l="1"/>
  <c r="B8" i="1" l="1"/>
  <c r="B9" i="1" s="1"/>
  <c r="B10" i="1" s="1"/>
  <c r="B11" i="1" s="1"/>
  <c r="B12" i="1" s="1"/>
</calcChain>
</file>

<file path=xl/sharedStrings.xml><?xml version="1.0" encoding="utf-8"?>
<sst xmlns="http://schemas.openxmlformats.org/spreadsheetml/2006/main" count="12" uniqueCount="8">
  <si>
    <t>X</t>
  </si>
  <si>
    <t>Y</t>
  </si>
  <si>
    <r>
      <t>k</t>
    </r>
    <r>
      <rPr>
        <vertAlign val="subscript"/>
        <sz val="11"/>
        <color theme="1"/>
        <rFont val="Calibri"/>
        <family val="2"/>
        <charset val="204"/>
        <scheme val="minor"/>
      </rPr>
      <t>1</t>
    </r>
  </si>
  <si>
    <r>
      <t>k</t>
    </r>
    <r>
      <rPr>
        <vertAlign val="subscript"/>
        <sz val="11"/>
        <color theme="1"/>
        <rFont val="Calibri"/>
        <family val="2"/>
        <charset val="204"/>
        <scheme val="minor"/>
      </rPr>
      <t>2</t>
    </r>
  </si>
  <si>
    <t>h =</t>
  </si>
  <si>
    <t>отрезок</t>
  </si>
  <si>
    <r>
      <t>k</t>
    </r>
    <r>
      <rPr>
        <vertAlign val="subscript"/>
        <sz val="11"/>
        <color theme="1"/>
        <rFont val="Calibri"/>
        <family val="2"/>
        <charset val="204"/>
        <scheme val="minor"/>
      </rPr>
      <t>3</t>
    </r>
  </si>
  <si>
    <r>
      <t>k</t>
    </r>
    <r>
      <rPr>
        <vertAlign val="subscript"/>
        <sz val="11"/>
        <color theme="1"/>
        <rFont val="Calibri"/>
        <family val="2"/>
        <charset val="204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</si>
</sst>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2" xfId="0" applyFill="1" applyBorder="1"/>
    <xf numFmtId="0" fontId="0" fillId="0" borderId="4" xfId="0" applyBorder="1"/>
    <xf numFmtId="0" fontId="0" fillId="0" borderId="5" xfId="0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2" borderId="1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3" xfId="0" applyFill="1" applyBorder="1"/>
    <xf numFmtId="0" fontId="0" fillId="4" borderId="7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3" xfId="0" applyFill="1" applyBorder="1"/>
    <xf numFmtId="0" fontId="0" fillId="0" borderId="14" xfId="0" applyBorder="1"/>
    <xf numFmtId="0" fontId="0" fillId="0" borderId="15" xfId="0" applyBorder="1"/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2" borderId="19" xfId="0" applyFill="1" applyBorder="1"/>
    <xf numFmtId="0" fontId="0" fillId="2" borderId="2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3</xdr:row>
      <xdr:rowOff>47625</xdr:rowOff>
    </xdr:from>
    <xdr:to>
      <xdr:col>9</xdr:col>
      <xdr:colOff>457684</xdr:colOff>
      <xdr:row>6</xdr:row>
      <xdr:rowOff>19126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4D77630-EC10-49F2-AD1A-D432A22E4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4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676275"/>
          <a:ext cx="3467584" cy="54300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38100</xdr:rowOff>
    </xdr:from>
    <xdr:to>
      <xdr:col>10</xdr:col>
      <xdr:colOff>523875</xdr:colOff>
      <xdr:row>14</xdr:row>
      <xdr:rowOff>61990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81AD540-AFCD-430A-8ACF-28828E3CCD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prstClr val="black"/>
            <a:schemeClr val="accent4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" y="228600"/>
          <a:ext cx="5981700" cy="250039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12</xdr:col>
      <xdr:colOff>47625</xdr:colOff>
      <xdr:row>1</xdr:row>
      <xdr:rowOff>38100</xdr:rowOff>
    </xdr:from>
    <xdr:to>
      <xdr:col>24</xdr:col>
      <xdr:colOff>285751</xdr:colOff>
      <xdr:row>20</xdr:row>
      <xdr:rowOff>92765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B9CB446B-7602-45C6-8D58-0DC457389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duotone>
            <a:prstClr val="black"/>
            <a:schemeClr val="accent4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62825" y="228600"/>
          <a:ext cx="7553326" cy="367416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1"/>
  <sheetViews>
    <sheetView tabSelected="1" topLeftCell="A4" zoomScale="130" zoomScaleNormal="130" workbookViewId="0">
      <selection activeCell="H14" sqref="H14"/>
    </sheetView>
  </sheetViews>
  <sheetFormatPr defaultRowHeight="15" x14ac:dyDescent="0.25"/>
  <cols>
    <col min="1" max="1" width="9.140625" customWidth="1"/>
  </cols>
  <sheetData>
    <row r="1" spans="1:15" ht="15.75" thickBot="1" x14ac:dyDescent="0.3">
      <c r="B1" s="1" t="s">
        <v>0</v>
      </c>
      <c r="C1" s="10" t="s">
        <v>1</v>
      </c>
      <c r="E1" s="17" t="s">
        <v>4</v>
      </c>
      <c r="F1" s="21">
        <v>0.1</v>
      </c>
      <c r="G1" s="22"/>
    </row>
    <row r="2" spans="1:15" ht="18.75" thickBot="1" x14ac:dyDescent="0.4">
      <c r="A2" s="7">
        <v>0</v>
      </c>
      <c r="B2" s="11">
        <v>0</v>
      </c>
      <c r="C2" s="14">
        <v>2</v>
      </c>
      <c r="E2" s="18" t="s">
        <v>5</v>
      </c>
      <c r="F2" s="16">
        <v>0</v>
      </c>
      <c r="G2" s="4">
        <v>1</v>
      </c>
      <c r="N2" s="10" t="s">
        <v>2</v>
      </c>
      <c r="O2" s="10" t="s">
        <v>3</v>
      </c>
    </row>
    <row r="3" spans="1:15" x14ac:dyDescent="0.25">
      <c r="A3" s="8">
        <v>1</v>
      </c>
      <c r="B3" s="12">
        <f>B2+$F$1</f>
        <v>0.1</v>
      </c>
      <c r="C3" s="15">
        <f t="shared" ref="C3:C12" si="0">C2+O3</f>
        <v>2.3046409943344797</v>
      </c>
      <c r="N3" s="19">
        <f t="shared" ref="N3:N12" si="1">$F$1*(EXP(-B2)*(B2+1)+C2/(B2+1))</f>
        <v>0.30000000000000004</v>
      </c>
      <c r="O3" s="20">
        <f t="shared" ref="O3:O12" si="2">$F$1*(EXP(-B2-$F$1/2)*(B2+$F$1/2+1)+(C2+N3/2)/(B2+$F$1/2+1))</f>
        <v>0.30464099433447972</v>
      </c>
    </row>
    <row r="4" spans="1:15" x14ac:dyDescent="0.25">
      <c r="A4" s="8">
        <v>2</v>
      </c>
      <c r="B4" s="12">
        <f>B3+$F$1</f>
        <v>0.2</v>
      </c>
      <c r="C4" s="15">
        <f t="shared" si="0"/>
        <v>2.6174627125937824</v>
      </c>
      <c r="N4" s="5">
        <f t="shared" si="1"/>
        <v>0.30904493365072644</v>
      </c>
      <c r="O4" s="6">
        <f t="shared" si="2"/>
        <v>0.31282171825930283</v>
      </c>
    </row>
    <row r="5" spans="1:15" x14ac:dyDescent="0.25">
      <c r="A5" s="8">
        <v>3</v>
      </c>
      <c r="B5" s="12">
        <f t="shared" ref="B5:B12" si="3">B4+$F$1</f>
        <v>0.30000000000000004</v>
      </c>
      <c r="C5" s="15">
        <f t="shared" si="0"/>
        <v>2.9368646108086307</v>
      </c>
      <c r="N5" s="5">
        <f t="shared" si="1"/>
        <v>0.31636958308550639</v>
      </c>
      <c r="O5" s="6">
        <f t="shared" si="2"/>
        <v>0.31940189821484843</v>
      </c>
    </row>
    <row r="6" spans="1:15" x14ac:dyDescent="0.25">
      <c r="A6" s="8">
        <v>4</v>
      </c>
      <c r="B6" s="12">
        <f t="shared" si="3"/>
        <v>0.4</v>
      </c>
      <c r="C6" s="15">
        <f t="shared" si="0"/>
        <v>3.2614770678345746</v>
      </c>
      <c r="N6" s="5">
        <f t="shared" si="1"/>
        <v>0.32221903105851801</v>
      </c>
      <c r="O6" s="6">
        <f t="shared" si="2"/>
        <v>0.3246124570259441</v>
      </c>
    </row>
    <row r="7" spans="1:15" x14ac:dyDescent="0.25">
      <c r="A7" s="8">
        <v>5</v>
      </c>
      <c r="B7" s="12">
        <f t="shared" si="3"/>
        <v>0.5</v>
      </c>
      <c r="C7" s="15">
        <f t="shared" si="0"/>
        <v>3.5901318253306491</v>
      </c>
      <c r="N7" s="5">
        <f t="shared" si="1"/>
        <v>0.32680745414745915</v>
      </c>
      <c r="O7" s="6">
        <f t="shared" si="2"/>
        <v>0.32865475749607465</v>
      </c>
    </row>
    <row r="8" spans="1:15" x14ac:dyDescent="0.25">
      <c r="A8" s="8">
        <v>6</v>
      </c>
      <c r="B8" s="12">
        <f t="shared" si="3"/>
        <v>0.6</v>
      </c>
      <c r="C8" s="15">
        <f t="shared" si="0"/>
        <v>3.9218359934011375</v>
      </c>
      <c r="N8" s="5">
        <f t="shared" si="1"/>
        <v>0.330321720645605</v>
      </c>
      <c r="O8" s="6">
        <f t="shared" si="2"/>
        <v>0.33170416807048841</v>
      </c>
    </row>
    <row r="9" spans="1:15" x14ac:dyDescent="0.25">
      <c r="A9" s="8">
        <v>7</v>
      </c>
      <c r="B9" s="12">
        <f t="shared" si="3"/>
        <v>0.7</v>
      </c>
      <c r="C9" s="15">
        <f t="shared" si="0"/>
        <v>4.2557492010565507</v>
      </c>
      <c r="N9" s="5">
        <f t="shared" si="1"/>
        <v>0.33292461136261536</v>
      </c>
      <c r="O9" s="6">
        <f t="shared" si="2"/>
        <v>0.33391320765541277</v>
      </c>
    </row>
    <row r="10" spans="1:15" x14ac:dyDescent="0.25">
      <c r="A10" s="8">
        <v>8</v>
      </c>
      <c r="B10" s="12">
        <f t="shared" si="3"/>
        <v>0.79999999999999993</v>
      </c>
      <c r="C10" s="15">
        <f t="shared" si="0"/>
        <v>4.5911635218449449</v>
      </c>
      <c r="N10" s="5">
        <f t="shared" si="1"/>
        <v>0.33475768994198379</v>
      </c>
      <c r="O10" s="6">
        <f t="shared" si="2"/>
        <v>0.33541432078839428</v>
      </c>
    </row>
    <row r="11" spans="1:15" x14ac:dyDescent="0.25">
      <c r="A11" s="8">
        <v>9</v>
      </c>
      <c r="B11" s="12">
        <f t="shared" si="3"/>
        <v>0.89999999999999991</v>
      </c>
      <c r="C11" s="15">
        <f t="shared" si="0"/>
        <v>4.9274858490482565</v>
      </c>
      <c r="N11" s="5">
        <f t="shared" si="1"/>
        <v>0.33594385364359686</v>
      </c>
      <c r="O11" s="6">
        <f t="shared" si="2"/>
        <v>0.33632232720331134</v>
      </c>
    </row>
    <row r="12" spans="1:15" ht="15.75" thickBot="1" x14ac:dyDescent="0.3">
      <c r="A12" s="9">
        <v>10</v>
      </c>
      <c r="B12" s="13">
        <f t="shared" si="3"/>
        <v>0.99999999999999989</v>
      </c>
      <c r="C12" s="15">
        <f t="shared" si="0"/>
        <v>5.2642224330814598</v>
      </c>
      <c r="N12" s="2">
        <f t="shared" si="1"/>
        <v>0.33658959582693787</v>
      </c>
      <c r="O12" s="3">
        <f t="shared" si="2"/>
        <v>0.33673658403320339</v>
      </c>
    </row>
    <row r="19" spans="1:10" ht="15.75" thickBot="1" x14ac:dyDescent="0.3"/>
    <row r="20" spans="1:10" ht="18.75" thickBot="1" x14ac:dyDescent="0.4">
      <c r="B20" s="1" t="s">
        <v>0</v>
      </c>
      <c r="C20" s="10" t="s">
        <v>1</v>
      </c>
      <c r="G20" s="27" t="s">
        <v>2</v>
      </c>
      <c r="H20" s="10" t="s">
        <v>3</v>
      </c>
      <c r="I20" s="10" t="s">
        <v>6</v>
      </c>
      <c r="J20" s="26" t="s">
        <v>7</v>
      </c>
    </row>
    <row r="21" spans="1:10" x14ac:dyDescent="0.25">
      <c r="A21" s="7">
        <v>0</v>
      </c>
      <c r="B21" s="11">
        <v>0</v>
      </c>
      <c r="C21" s="14">
        <v>2</v>
      </c>
      <c r="G21" s="19">
        <f>$F$1*(EXP(-B21)*(B21+1)+C21/(B21+1))</f>
        <v>0.30000000000000004</v>
      </c>
      <c r="H21" s="25">
        <f>$F$1*(EXP(-B21-$F$1/2)*(B21+$F$1/2+1)+(C21+$F$1/2*G21)/(B21+$F$1/2+1))</f>
        <v>0.29178385147733693</v>
      </c>
      <c r="I21" s="25">
        <f>$F$1*(EXP(-B21-$F$1/2)*(B21+$F$1/2+1)+(C21+$F$1/2*H21)/(B21+$F$1/2+1))</f>
        <v>0.29174472696056231</v>
      </c>
      <c r="J21" s="20">
        <f>$F$1*(EXP(-B21-$F$1)*(B21+$F$1+1)+(C21+I21)/(B21+$F$1+1))</f>
        <v>0.30787254570764305</v>
      </c>
    </row>
    <row r="22" spans="1:10" x14ac:dyDescent="0.25">
      <c r="A22" s="8">
        <v>1</v>
      </c>
      <c r="B22" s="12">
        <f>B21+$F$1</f>
        <v>0.1</v>
      </c>
      <c r="C22" s="15">
        <f>C21+1/6*(G21+2*H21+2*I21+J21)</f>
        <v>2.2958216170972401</v>
      </c>
      <c r="G22" s="5">
        <f>$F$1*(EXP(-B22)*(B22+1)+C22/(B22+1))</f>
        <v>0.30824317208370466</v>
      </c>
      <c r="H22" s="23">
        <f>$F$1*(EXP(-B22-$F$1/2)*(B22+$F$1/2+1)+(C22+$F$1/2*G22)/(B22+$F$1/2+1))</f>
        <v>0.29995826734987524</v>
      </c>
      <c r="I22" s="23">
        <f>$F$1*(EXP(-B22-$F$1/2)*(B22+$F$1/2+1)+(C22+$F$1/2*H22)/(B22+$F$1/2+1))</f>
        <v>0.29992224602494555</v>
      </c>
      <c r="J22" s="6">
        <f>$F$1*(EXP(-B22-$F$1)*(B22+$F$1+1)+(C22+I22)/(B22+$F$1+1))</f>
        <v>0.31455967896287335</v>
      </c>
    </row>
    <row r="23" spans="1:10" x14ac:dyDescent="0.25">
      <c r="A23" s="8">
        <v>2</v>
      </c>
      <c r="B23" s="12">
        <f t="shared" ref="B23:B31" si="4">B22+$F$1</f>
        <v>0.2</v>
      </c>
      <c r="C23" s="15">
        <f>C22+1/6*(G22+2*H22+2*I22+J22)</f>
        <v>2.5995822633966101</v>
      </c>
      <c r="G23" s="5">
        <f>$F$1*(EXP(-B23)*(B23+1)+C23/(B23+1))</f>
        <v>0.31487954565240872</v>
      </c>
      <c r="H23" s="23">
        <f>$F$1*(EXP(-B23-$F$1/2)*(B23+$F$1/2+1)+(C23+$F$1/2*G23)/(B23+$F$1/2+1))</f>
        <v>0.30657619713826406</v>
      </c>
      <c r="I23" s="23">
        <f>$F$1*(EXP(-B23-$F$1/2)*(B23+$F$1/2+1)+(C23+$F$1/2*H23)/(B23+$F$1/2+1))</f>
        <v>0.30654298374420752</v>
      </c>
      <c r="J23" s="6">
        <f>$F$1*(EXP(-B23-$F$1)*(B23+$F$1+1)+(C23+I23)/(B23+$F$1+1))</f>
        <v>0.31985446462253236</v>
      </c>
    </row>
    <row r="24" spans="1:10" x14ac:dyDescent="0.25">
      <c r="A24" s="8">
        <v>3</v>
      </c>
      <c r="B24" s="12">
        <f t="shared" si="4"/>
        <v>0.30000000000000004</v>
      </c>
      <c r="C24" s="15">
        <f>C23+1/6*(G23+2*H23+2*I23+J23)</f>
        <v>2.9097443254032576</v>
      </c>
      <c r="G24" s="5">
        <f>$F$1*(EXP(-B24)*(B24+1)+C24/(B24+1))</f>
        <v>0.3201328552581047</v>
      </c>
      <c r="H24" s="23">
        <f>$F$1*(EXP(-B24-$F$1/2)*(B24+$F$1/2+1)+(C24+$F$1/2*G24)/(B24+$F$1/2+1))</f>
        <v>0.31185518605026058</v>
      </c>
      <c r="I24" s="23">
        <f>$F$1*(EXP(-B24-$F$1/2)*(B24+$F$1/2+1)+(C24+$F$1/2*H24)/(B24+$F$1/2+1))</f>
        <v>0.31182452801615751</v>
      </c>
      <c r="J24" s="6">
        <f>$F$1*(EXP(-B24-$F$1)*(B24+$F$1+1)+(C24+I24)/(B24+$F$1+1))</f>
        <v>0.32395686740351914</v>
      </c>
    </row>
    <row r="25" spans="1:10" x14ac:dyDescent="0.25">
      <c r="A25" s="8">
        <v>4</v>
      </c>
      <c r="B25" s="12">
        <f t="shared" si="4"/>
        <v>0.4</v>
      </c>
      <c r="C25" s="15">
        <f>C24+1/6*(G24+2*H24+2*I24+J24)</f>
        <v>3.2249858505356674</v>
      </c>
      <c r="G25" s="5">
        <f>$F$1*(EXP(-B25)*(B25+1)+C25/(B25+1))</f>
        <v>0.32420093862610866</v>
      </c>
      <c r="H25" s="23">
        <f>$F$1*(EXP(-B25-$F$1/2)*(B25+$F$1/2+1)+(C25+$F$1/2*G25)/(B25+$F$1/2+1))</f>
        <v>0.31598683353460361</v>
      </c>
      <c r="I25" s="23">
        <f>$F$1*(EXP(-B25-$F$1/2)*(B25+$F$1/2+1)+(C25+$F$1/2*H25)/(B25+$F$1/2+1))</f>
        <v>0.31595850903428807</v>
      </c>
      <c r="J25" s="6">
        <f>$F$1*(EXP(-B25-$F$1)*(B25+$F$1+1)+(C25+I25)/(B25+$F$1+1))</f>
        <v>0.32704255626155876</v>
      </c>
    </row>
    <row r="26" spans="1:10" x14ac:dyDescent="0.25">
      <c r="A26" s="8">
        <v>5</v>
      </c>
      <c r="B26" s="12">
        <f t="shared" si="4"/>
        <v>0.5</v>
      </c>
      <c r="C26" s="15">
        <f>C25+1/6*(G25+2*H25+2*I25+J25)</f>
        <v>3.5441748805399094</v>
      </c>
      <c r="G26" s="5">
        <f>$F$1*(EXP(-B26)*(B26+1)+C26/(B26+1))</f>
        <v>0.32725792432622236</v>
      </c>
      <c r="H26" s="23">
        <f>$F$1*(EXP(-B26-$F$1/2)*(B26+$F$1/2+1)+(C26+$F$1/2*G26)/(B26+$F$1/2+1))</f>
        <v>0.31913933523840898</v>
      </c>
      <c r="I26" s="23">
        <f>$F$1*(EXP(-B26-$F$1/2)*(B26+$F$1/2+1)+(C26+$F$1/2*H26)/(B26+$F$1/2+1))</f>
        <v>0.31911314624135151</v>
      </c>
      <c r="J26" s="6">
        <f>$F$1*(EXP(-B26-$F$1)*(B26+$F$1+1)+(C26+I26)/(B26+$F$1+1))</f>
        <v>0.32926536344887308</v>
      </c>
    </row>
    <row r="27" spans="1:10" x14ac:dyDescent="0.25">
      <c r="A27" s="8">
        <v>6</v>
      </c>
      <c r="B27" s="12">
        <f t="shared" si="4"/>
        <v>0.6</v>
      </c>
      <c r="C27" s="15">
        <f>C26+1/6*(G26+2*H26+2*I26+J26)</f>
        <v>3.8663462556623456</v>
      </c>
      <c r="G27" s="5">
        <f>$F$1*(EXP(-B27)*(B27+1)+C27/(B27+1))</f>
        <v>0.32945650275394084</v>
      </c>
      <c r="H27" s="23">
        <f>$F$1*(EXP(-B27-$F$1/2)*(B27+$F$1/2+1)+(C27+$F$1/2*G27)/(B27+$F$1/2+1))</f>
        <v>0.32145992169890358</v>
      </c>
      <c r="I27" s="23">
        <f>$F$1*(EXP(-B27-$F$1/2)*(B27+$F$1/2+1)+(C27+$F$1/2*H27)/(B27+$F$1/2+1))</f>
        <v>0.3214356896351005</v>
      </c>
      <c r="J27" s="6">
        <f>$F$1*(EXP(-B27-$F$1)*(B27+$F$1+1)+(C27+I27)/(B27+$F$1+1))</f>
        <v>0.33075961607380117</v>
      </c>
    </row>
    <row r="28" spans="1:10" x14ac:dyDescent="0.25">
      <c r="A28" s="8">
        <v>7</v>
      </c>
      <c r="B28" s="12">
        <f t="shared" si="4"/>
        <v>0.7</v>
      </c>
      <c r="C28" s="15">
        <f>C27+1/6*(G27+2*H27+2*I27+J27)</f>
        <v>4.1906808125783037</v>
      </c>
      <c r="G28" s="5">
        <f>$F$1*(EXP(-B28)*(B28+1)+C28/(B28+1))</f>
        <v>0.3309301376785575</v>
      </c>
      <c r="H28" s="23">
        <f>$F$1*(EXP(-B28-$F$1/2)*(B28+$F$1/2+1)+(C28+$F$1/2*G28)/(B28+$F$1/2+1))</f>
        <v>0.32307713641323366</v>
      </c>
      <c r="I28" s="23">
        <f>$F$1*(EXP(-B28-$F$1/2)*(B28+$F$1/2+1)+(C28+$F$1/2*H28)/(B28+$F$1/2+1))</f>
        <v>0.32305469926676134</v>
      </c>
      <c r="J28" s="6">
        <f>$F$1*(EXP(-B28-$F$1)*(B28+$F$1+1)+(C28+I28)/(B28+$F$1+1))</f>
        <v>0.33164229753249241</v>
      </c>
    </row>
    <row r="29" spans="1:10" x14ac:dyDescent="0.25">
      <c r="A29" s="8">
        <v>8</v>
      </c>
      <c r="B29" s="12">
        <f t="shared" si="4"/>
        <v>0.79999999999999993</v>
      </c>
      <c r="C29" s="15">
        <f>C28+1/6*(G28+2*H28+2*I28+J28)</f>
        <v>4.5164868303401438</v>
      </c>
      <c r="G29" s="5">
        <f>$F$1*(EXP(-B29)*(B29+1)+C29/(B29+1))</f>
        <v>0.33179514855999681</v>
      </c>
      <c r="H29" s="23">
        <f>$F$1*(EXP(-B29-$F$1/2)*(B29+$F$1/2+1)+(C29+$F$1/2*G29)/(B29+$F$1/2+1))</f>
        <v>0.3241029293169006</v>
      </c>
      <c r="I29" s="23">
        <f>$F$1*(EXP(-B29-$F$1/2)*(B29+$F$1/2+1)+(C29+$F$1/2*H29)/(B29+$F$1/2+1))</f>
        <v>0.32408213953516252</v>
      </c>
      <c r="J29" s="6">
        <f>$F$1*(EXP(-B29-$F$1)*(B29+$F$1+1)+(C29+I29)/(B29+$F$1+1))</f>
        <v>0.33201502323888787</v>
      </c>
    </row>
    <row r="30" spans="1:10" ht="15.75" thickBot="1" x14ac:dyDescent="0.3">
      <c r="A30" s="8">
        <v>9</v>
      </c>
      <c r="B30" s="12">
        <f t="shared" si="4"/>
        <v>0.89999999999999991</v>
      </c>
      <c r="C30" s="15">
        <f>C29+1/6*(G29+2*H29+2*I29+J29)</f>
        <v>4.8431835485906456</v>
      </c>
      <c r="G30" s="2">
        <f>$F$1*(EXP(-B30)*(B30+1)+C30/(B30+1))</f>
        <v>0.33215263264495837</v>
      </c>
      <c r="H30" s="24">
        <f>$F$1*(EXP(-B30-$F$1/2)*(B30+$F$1/2+1)+(C30+$F$1/2*G30)/(B30+$F$1/2+1))</f>
        <v>0.32463456009787878</v>
      </c>
      <c r="I30" s="24">
        <f>$F$1*(EXP(-B30-$F$1/2)*(B30+$F$1/2+1)+(C30+$F$1/2*H30)/(B30+$F$1/2+1))</f>
        <v>0.32461528298878362</v>
      </c>
      <c r="J30" s="3">
        <f>$F$1*(EXP(-B30-$F$1)*(B30+$F$1+1)+(C30+I30)/(B30+$F$1+1))</f>
        <v>0.33196582981325995</v>
      </c>
    </row>
    <row r="31" spans="1:10" ht="15.75" thickBot="1" x14ac:dyDescent="0.3">
      <c r="A31" s="9">
        <v>10</v>
      </c>
      <c r="B31" s="12">
        <f t="shared" si="4"/>
        <v>0.99999999999999989</v>
      </c>
      <c r="C31" s="15">
        <f>C30+1/6*(G30+2*H30+2*I30+J30)</f>
        <v>5.1702865733625698</v>
      </c>
    </row>
  </sheetData>
  <mergeCells count="1">
    <mergeCell ref="F1: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93B97-726B-46B3-8E3C-336E6CFCBEB2}">
  <dimension ref="A1"/>
  <sheetViews>
    <sheetView workbookViewId="0">
      <selection activeCell="AA19" sqref="AA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теория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2015-06-05T18:19:34Z</dcterms:created>
  <dcterms:modified xsi:type="dcterms:W3CDTF">2021-12-11T06:26:03Z</dcterms:modified>
</cp:coreProperties>
</file>