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учеба\"/>
    </mc:Choice>
  </mc:AlternateContent>
  <xr:revisionPtr revIDLastSave="0" documentId="13_ncr:1_{7D6532F2-8C13-4DB0-880F-AE57230D0F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C24" i="1"/>
  <c r="D23" i="1" s="1"/>
  <c r="C25" i="1"/>
  <c r="D24" i="1" s="1"/>
  <c r="C26" i="1"/>
  <c r="D25" i="1" s="1"/>
  <c r="E24" i="1" s="1"/>
  <c r="C27" i="1"/>
  <c r="D26" i="1" s="1"/>
  <c r="E25" i="1" s="1"/>
  <c r="F24" i="1" s="1"/>
  <c r="C28" i="1"/>
  <c r="D27" i="1" s="1"/>
  <c r="E26" i="1" s="1"/>
  <c r="F25" i="1" s="1"/>
  <c r="G24" i="1" s="1"/>
  <c r="C29" i="1"/>
  <c r="D28" i="1" s="1"/>
  <c r="C30" i="1"/>
  <c r="D29" i="1" s="1"/>
  <c r="E28" i="1" s="1"/>
  <c r="C31" i="1"/>
  <c r="D30" i="1" s="1"/>
  <c r="E29" i="1" s="1"/>
  <c r="F28" i="1" s="1"/>
  <c r="C32" i="1"/>
  <c r="D31" i="1" s="1"/>
  <c r="E30" i="1" s="1"/>
  <c r="F29" i="1" s="1"/>
  <c r="G28" i="1" s="1"/>
  <c r="C33" i="1"/>
  <c r="D32" i="1" s="1"/>
  <c r="C34" i="1"/>
  <c r="D33" i="1" s="1"/>
  <c r="E32" i="1" s="1"/>
  <c r="C35" i="1"/>
  <c r="D34" i="1" s="1"/>
  <c r="E33" i="1" s="1"/>
  <c r="F32" i="1" s="1"/>
  <c r="C36" i="1"/>
  <c r="D35" i="1" s="1"/>
  <c r="E34" i="1" s="1"/>
  <c r="F33" i="1" s="1"/>
  <c r="G32" i="1" s="1"/>
  <c r="C23" i="1"/>
  <c r="C8" i="1"/>
  <c r="C9" i="1"/>
  <c r="C10" i="1"/>
  <c r="C11" i="1"/>
  <c r="C12" i="1"/>
  <c r="E11" i="1" s="1"/>
  <c r="D11" i="1" s="1"/>
  <c r="F11" i="1" s="1"/>
  <c r="C13" i="1"/>
  <c r="C14" i="1"/>
  <c r="C15" i="1"/>
  <c r="C16" i="1"/>
  <c r="C17" i="1"/>
  <c r="C18" i="1"/>
  <c r="G27" i="1" l="1"/>
  <c r="H26" i="1" s="1"/>
  <c r="I25" i="1" s="1"/>
  <c r="J24" i="1" s="1"/>
  <c r="F27" i="1"/>
  <c r="G26" i="1" s="1"/>
  <c r="H25" i="1" s="1"/>
  <c r="I24" i="1" s="1"/>
  <c r="F23" i="1"/>
  <c r="G23" i="1" s="1"/>
  <c r="H23" i="1" s="1"/>
  <c r="E31" i="1"/>
  <c r="F30" i="1" s="1"/>
  <c r="G29" i="1" s="1"/>
  <c r="H28" i="1" s="1"/>
  <c r="E27" i="1"/>
  <c r="F26" i="1" s="1"/>
  <c r="G25" i="1" s="1"/>
  <c r="H24" i="1" s="1"/>
  <c r="E23" i="1"/>
  <c r="E16" i="1"/>
  <c r="D16" i="1" s="1"/>
  <c r="F16" i="1" s="1"/>
  <c r="E12" i="1"/>
  <c r="D12" i="1" s="1"/>
  <c r="F12" i="1" s="1"/>
  <c r="E8" i="1"/>
  <c r="D8" i="1" s="1"/>
  <c r="F8" i="1" s="1"/>
  <c r="E17" i="1"/>
  <c r="D17" i="1" s="1"/>
  <c r="E13" i="1"/>
  <c r="D13" i="1" s="1"/>
  <c r="F13" i="1" s="1"/>
  <c r="E9" i="1"/>
  <c r="D9" i="1" s="1"/>
  <c r="F9" i="1" s="1"/>
  <c r="E14" i="1"/>
  <c r="D14" i="1" s="1"/>
  <c r="F14" i="1" s="1"/>
  <c r="E10" i="1"/>
  <c r="D10" i="1" s="1"/>
  <c r="F10" i="1" s="1"/>
  <c r="E15" i="1"/>
  <c r="D15" i="1" s="1"/>
  <c r="F15" i="1" s="1"/>
  <c r="C7" i="1"/>
  <c r="E7" i="1" s="1"/>
  <c r="D7" i="1" s="1"/>
  <c r="F7" i="1" s="1"/>
  <c r="C6" i="1"/>
  <c r="C5" i="1"/>
  <c r="F18" i="1" l="1"/>
  <c r="F17" i="1"/>
  <c r="I23" i="1"/>
  <c r="J23" i="1" s="1"/>
  <c r="K23" i="1" s="1"/>
  <c r="F31" i="1"/>
  <c r="I27" i="1"/>
  <c r="J26" i="1" s="1"/>
  <c r="K25" i="1" s="1"/>
  <c r="L24" i="1" s="1"/>
  <c r="H27" i="1"/>
  <c r="I26" i="1" s="1"/>
  <c r="J25" i="1" s="1"/>
  <c r="K24" i="1" s="1"/>
  <c r="E5" i="1"/>
  <c r="D5" i="1" s="1"/>
  <c r="F5" i="1" s="1"/>
  <c r="E6" i="1"/>
  <c r="D6" i="1" s="1"/>
  <c r="F6" i="1" s="1"/>
  <c r="L23" i="1" l="1"/>
  <c r="M23" i="1" s="1"/>
  <c r="G30" i="1"/>
  <c r="H29" i="1" s="1"/>
  <c r="I28" i="1" s="1"/>
  <c r="J27" i="1" s="1"/>
  <c r="K26" i="1" s="1"/>
  <c r="L25" i="1" s="1"/>
  <c r="M24" i="1" s="1"/>
  <c r="G31" i="1"/>
  <c r="N23" i="1" l="1"/>
  <c r="H30" i="1"/>
  <c r="I29" i="1" s="1"/>
  <c r="J28" i="1" s="1"/>
  <c r="K27" i="1" s="1"/>
  <c r="L26" i="1" s="1"/>
  <c r="M25" i="1" s="1"/>
  <c r="N24" i="1" s="1"/>
  <c r="O23" i="1" s="1"/>
  <c r="H31" i="1"/>
  <c r="I30" i="1" l="1"/>
  <c r="J29" i="1" s="1"/>
  <c r="K28" i="1" s="1"/>
  <c r="L27" i="1" s="1"/>
  <c r="M26" i="1" s="1"/>
  <c r="N25" i="1" s="1"/>
  <c r="O24" i="1" s="1"/>
  <c r="P23" i="1" s="1"/>
</calcChain>
</file>

<file path=xl/sharedStrings.xml><?xml version="1.0" encoding="utf-8"?>
<sst xmlns="http://schemas.openxmlformats.org/spreadsheetml/2006/main" count="11" uniqueCount="9">
  <si>
    <t>f(x) = 4lnx - 1/x^2</t>
  </si>
  <si>
    <t>x</t>
  </si>
  <si>
    <t>f(x)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</si>
  <si>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</si>
  <si>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</si>
  <si>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</si>
  <si>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t>Разделенная разность k-го порядка, где k =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</si>
  <si>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</si>
  <si>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scheme val="minor"/>
      </rPr>
      <t>(x)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</si>
</sst>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000000000000"/>
    <numFmt numFmtId="172" formatCode="0.00000000000000000"/>
    <numFmt numFmtId="173" formatCode="0.00000000000000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2" fontId="0" fillId="0" borderId="5" xfId="0" applyNumberFormat="1" applyBorder="1"/>
    <xf numFmtId="0" fontId="0" fillId="2" borderId="5" xfId="0" applyFill="1" applyBorder="1"/>
    <xf numFmtId="0" fontId="0" fillId="2" borderId="4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5" xfId="0" applyBorder="1"/>
    <xf numFmtId="0" fontId="0" fillId="0" borderId="18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72" fontId="0" fillId="0" borderId="1" xfId="0" applyNumberFormat="1" applyBorder="1"/>
    <xf numFmtId="171" fontId="0" fillId="0" borderId="4" xfId="0" applyNumberFormat="1" applyBorder="1"/>
    <xf numFmtId="173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Линейное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Лист1!$B$5:$B$18</c:f>
              <c:numCache>
                <c:formatCode>General</c:formatCode>
                <c:ptCount val="14"/>
                <c:pt idx="0" formatCode="0.00">
                  <c:v>0.25</c:v>
                </c:pt>
                <c:pt idx="1">
                  <c:v>0.5</c:v>
                </c:pt>
                <c:pt idx="2">
                  <c:v>0.75</c:v>
                </c:pt>
                <c:pt idx="3" formatCode="0.00">
                  <c:v>1</c:v>
                </c:pt>
                <c:pt idx="4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>
                  <c:v>2.25</c:v>
                </c:pt>
                <c:pt idx="9" formatCode="0.00">
                  <c:v>2.5</c:v>
                </c:pt>
                <c:pt idx="10">
                  <c:v>2.75</c:v>
                </c:pt>
                <c:pt idx="11">
                  <c:v>3</c:v>
                </c:pt>
                <c:pt idx="12" formatCode="0.00">
                  <c:v>3.25</c:v>
                </c:pt>
                <c:pt idx="13">
                  <c:v>3.5</c:v>
                </c:pt>
              </c:numCache>
            </c:numRef>
          </c:xVal>
          <c:yVal>
            <c:numRef>
              <c:f>Лист1!$F$5:$F$18</c:f>
              <c:numCache>
                <c:formatCode>General</c:formatCode>
                <c:ptCount val="14"/>
                <c:pt idx="0">
                  <c:v>-21.545177444479563</c:v>
                </c:pt>
                <c:pt idx="1">
                  <c:v>-6.7725887222397825</c:v>
                </c:pt>
                <c:pt idx="2">
                  <c:v>-2.9285060675849017</c:v>
                </c:pt>
                <c:pt idx="3">
                  <c:v>-1</c:v>
                </c:pt>
                <c:pt idx="4">
                  <c:v>0.25257420525683916</c:v>
                </c:pt>
                <c:pt idx="5">
                  <c:v>1.1774159879882133</c:v>
                </c:pt>
                <c:pt idx="6">
                  <c:v>1.9119325394967928</c:v>
                </c:pt>
                <c:pt idx="7">
                  <c:v>2.5225887222397807</c:v>
                </c:pt>
                <c:pt idx="8">
                  <c:v>3.0461900006677842</c:v>
                </c:pt>
                <c:pt idx="9">
                  <c:v>3.5051629274966207</c:v>
                </c:pt>
                <c:pt idx="10">
                  <c:v>3.9141722417552414</c:v>
                </c:pt>
                <c:pt idx="11">
                  <c:v>4.2833380435613284</c:v>
                </c:pt>
                <c:pt idx="12">
                  <c:v>4.6199454291535673</c:v>
                </c:pt>
                <c:pt idx="13">
                  <c:v>4.9294192209202476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7C-499B-B8B8-1FBB83B5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46927"/>
        <c:axId val="15725477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Функция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Лист1!$B$5:$B$18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0.0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 formatCode="0.00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 formatCode="0.00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 formatCode="0.00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 formatCode="0.00">
                        <c:v>3.25</c:v>
                      </c:pt>
                      <c:pt idx="13">
                        <c:v>3.5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Лист1!$C$5:$C$18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0.0000000000000000">
                        <c:v>-21.545177444479563</c:v>
                      </c:pt>
                      <c:pt idx="1">
                        <c:v>-6.7725887222397816</c:v>
                      </c:pt>
                      <c:pt idx="2">
                        <c:v>-2.9285060675849013</c:v>
                      </c:pt>
                      <c:pt idx="3">
                        <c:v>-1</c:v>
                      </c:pt>
                      <c:pt idx="4">
                        <c:v>0.25257420525683905</c:v>
                      </c:pt>
                      <c:pt idx="5" formatCode="0.0000000000000000">
                        <c:v>1.1774159879882131</c:v>
                      </c:pt>
                      <c:pt idx="6">
                        <c:v>1.9119325394967928</c:v>
                      </c:pt>
                      <c:pt idx="7">
                        <c:v>2.5225887222397811</c:v>
                      </c:pt>
                      <c:pt idx="8">
                        <c:v>3.0461900006677842</c:v>
                      </c:pt>
                      <c:pt idx="9">
                        <c:v>3.5051629274966203</c:v>
                      </c:pt>
                      <c:pt idx="10">
                        <c:v>3.9141722417552418</c:v>
                      </c:pt>
                      <c:pt idx="11">
                        <c:v>4.2833380435613284</c:v>
                      </c:pt>
                      <c:pt idx="12">
                        <c:v>4.6199454291535673</c:v>
                      </c:pt>
                      <c:pt idx="13">
                        <c:v>4.9294192209202476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7C-499B-B8B8-1FBB83B501B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Ньютон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Лист1!$B$5:$B$18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0.0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 formatCode="0.00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 formatCode="0.00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 formatCode="0.00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 formatCode="0.00">
                        <c:v>3.25</c:v>
                      </c:pt>
                      <c:pt idx="13">
                        <c:v>3.5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Лист1!$G$5:$G$18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0.00000000000000000">
                        <c:v>-21.545177444479563</c:v>
                      </c:pt>
                      <c:pt idx="1">
                        <c:v>-6.7725887222397816</c:v>
                      </c:pt>
                      <c:pt idx="2">
                        <c:v>-2.9285060675849017</c:v>
                      </c:pt>
                      <c:pt idx="3">
                        <c:v>-0.99999999999999645</c:v>
                      </c:pt>
                      <c:pt idx="4">
                        <c:v>0.25257420525684893</c:v>
                      </c:pt>
                      <c:pt idx="5" formatCode="0.000000000000000000">
                        <c:v>1.1774159879882156</c:v>
                      </c:pt>
                      <c:pt idx="6">
                        <c:v>1.9119325394968474</c:v>
                      </c:pt>
                      <c:pt idx="7">
                        <c:v>2.5225887222397807</c:v>
                      </c:pt>
                      <c:pt idx="8">
                        <c:v>3.0461900006678073</c:v>
                      </c:pt>
                      <c:pt idx="9">
                        <c:v>3.5051629274969649</c:v>
                      </c:pt>
                      <c:pt idx="10">
                        <c:v>3.9141722417549287</c:v>
                      </c:pt>
                      <c:pt idx="11">
                        <c:v>4.2833380435616881</c:v>
                      </c:pt>
                      <c:pt idx="12">
                        <c:v>4.6199454291538977</c:v>
                      </c:pt>
                      <c:pt idx="13">
                        <c:v>4.9294192209191152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67C-499B-B8B8-1FBB83B501B3}"/>
                  </c:ext>
                </c:extLst>
              </c15:ser>
            </c15:filteredScatterSeries>
          </c:ext>
        </c:extLst>
      </c:scatterChart>
      <c:valAx>
        <c:axId val="15725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47759"/>
        <c:crosses val="autoZero"/>
        <c:crossBetween val="midCat"/>
      </c:valAx>
      <c:valAx>
        <c:axId val="15725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4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15</xdr:row>
      <xdr:rowOff>185737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48DF06-FFE5-44F8-97E6-A68177717262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0</xdr:colOff>
      <xdr:row>41</xdr:row>
      <xdr:rowOff>0</xdr:rowOff>
    </xdr:from>
    <xdr:to>
      <xdr:col>18</xdr:col>
      <xdr:colOff>8282</xdr:colOff>
      <xdr:row>60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386D5E3-9C39-45E3-B0BF-BAA1C8C70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13545</xdr:rowOff>
    </xdr:from>
    <xdr:to>
      <xdr:col>10</xdr:col>
      <xdr:colOff>314905</xdr:colOff>
      <xdr:row>33</xdr:row>
      <xdr:rowOff>48237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19126A4-47F9-42B2-A24C-F594A3430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4045"/>
          <a:ext cx="5810830" cy="61306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75254</xdr:colOff>
      <xdr:row>2</xdr:row>
      <xdr:rowOff>9525</xdr:rowOff>
    </xdr:from>
    <xdr:to>
      <xdr:col>30</xdr:col>
      <xdr:colOff>124701</xdr:colOff>
      <xdr:row>16</xdr:row>
      <xdr:rowOff>66866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B743B0D-92FE-411A-B4FA-A3FEB2553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0854" y="390525"/>
          <a:ext cx="11631847" cy="2724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6"/>
  <sheetViews>
    <sheetView tabSelected="1" topLeftCell="A4" zoomScale="115" zoomScaleNormal="115" workbookViewId="0">
      <selection activeCell="C10" sqref="C10"/>
    </sheetView>
  </sheetViews>
  <sheetFormatPr defaultRowHeight="15" x14ac:dyDescent="0.25"/>
  <cols>
    <col min="3" max="3" width="28.85546875" customWidth="1"/>
    <col min="6" max="6" width="21.42578125" customWidth="1"/>
    <col min="7" max="7" width="28.42578125" customWidth="1"/>
  </cols>
  <sheetData>
    <row r="2" spans="1:7" ht="15.75" thickBot="1" x14ac:dyDescent="0.3"/>
    <row r="3" spans="1:7" ht="18.75" thickBot="1" x14ac:dyDescent="0.4">
      <c r="B3" s="22" t="s">
        <v>0</v>
      </c>
      <c r="C3" s="23"/>
      <c r="D3" s="22" t="s">
        <v>3</v>
      </c>
      <c r="E3" s="23"/>
      <c r="F3" s="27" t="s">
        <v>7</v>
      </c>
      <c r="G3" s="27" t="s">
        <v>8</v>
      </c>
    </row>
    <row r="4" spans="1:7" ht="18.75" thickBot="1" x14ac:dyDescent="0.4">
      <c r="B4" s="3" t="s">
        <v>1</v>
      </c>
      <c r="C4" s="1" t="s">
        <v>2</v>
      </c>
      <c r="D4" s="6" t="s">
        <v>4</v>
      </c>
      <c r="E4" s="7" t="s">
        <v>5</v>
      </c>
      <c r="F4" s="28"/>
      <c r="G4" s="29"/>
    </row>
    <row r="5" spans="1:7" ht="15.75" thickBot="1" x14ac:dyDescent="0.3">
      <c r="A5">
        <v>1</v>
      </c>
      <c r="B5" s="5">
        <v>0.25</v>
      </c>
      <c r="C5" s="31">
        <f>4*LN(B5)-1/(B5^2)</f>
        <v>-21.545177444479563</v>
      </c>
      <c r="D5" s="8">
        <f t="shared" ref="D5:D17" si="0">C6-E5*B6</f>
        <v>-36.317766166719345</v>
      </c>
      <c r="E5" s="17">
        <f t="shared" ref="E5:E17" si="1">(C6-C5)/(B6-B5)</f>
        <v>59.090354888959126</v>
      </c>
      <c r="F5" s="20">
        <f>D5+E5*B5</f>
        <v>-21.545177444479563</v>
      </c>
      <c r="G5" s="30">
        <f>$C$23+$D$23*(B5-$B$23)+$E$23*(B5-$B$23)*(B5-$B$24)+$F$23*(B5-$B$23)*(B5-$B$24)*(B5-$B$25)+$G$23*(B5-$B$23)*(B5-$B$24)*(B5-$B$25)*(B5-$B$26)+$H$23*(B5-$B$23)*(B5-$B$24)*(B5-$B$25)*(B5-$B$26)*(B5-$B$27)+$I$23*(B5-$B$23)*(B5-$B$24)*(B5-$B$25)*(B5-$B$26)*(B5-$B$27)*(B5-$B$28)+$J$23*(B5-$B$23)*(B5-$B$24)*(B5-$B$25)*(B5-$B$26)*(B5-$B$27)*(B5-$B$28)*(B5-$B$29)+$K$23*(B5-$B$23)*(B5-$B$24)*(B5-$B$25)*(B5-$B$26)*(B5-$B$27)*(B5-$B$28)*(B5-$B$29)*(B5-$B$30)+$L$23*(B5-$B$23)*(B5-$B$24)*(B5-$B$25)*(B5-$B$26)*(B5-$B$27)*(B5-$B$28)*(B5-$B$29)*(B5-$B$30)*(B5-$B$31)+$M$23*(B5-$B$23)*(B5-$B$24)*(B5-$B$25)*(B5-$B$26)*(B5-$B$27)*(B5-$B$28)*(B5-$B$29)*(B5-$B$30)*(B5-$B$31)*(B5-$B$32)+$N$23*(B5-$B$23)*(B5-$B$24)*(B5-$B$25)*(B5-$B$26)*(B5-$B$27)*(B5-$B$28)*(B5-$B$29)*(B5-$B$30)*(B5-$B$31)*(B5-$B$32)*(B5-$B$33)+$O$23*(B5-$B$23)*(B5-$B$24)*(B5-$B$25)*(B5-$B$26)*(B5-$B$27)*(B5-$B$28)*(B5-$B$29)*(B5-$B$30)*(B5-$B$31)*(B5-$B$32)*(B5-$B$33)*(B5-$B$34)+$P$23*(B5-$B$23)*(B5-$B$24)*(B5-$B$25)*(B5-$B$26)*(B5-$B$27)*(B5-$B$28)*(B5-$B$29)*(B5-$B$30)*(B5-$B$31)*(B5-$B$32)*(B5-$B$33)*(B5-$B$34)*(B5-$B$35)</f>
        <v>-21.545177444479563</v>
      </c>
    </row>
    <row r="6" spans="1:7" ht="15.75" thickBot="1" x14ac:dyDescent="0.3">
      <c r="A6">
        <v>2</v>
      </c>
      <c r="B6" s="3">
        <v>0.5</v>
      </c>
      <c r="C6" s="2">
        <f>4*LN(B6)-1/(B6^2)</f>
        <v>-6.7725887222397816</v>
      </c>
      <c r="D6" s="9">
        <f t="shared" si="0"/>
        <v>-14.460754031549543</v>
      </c>
      <c r="E6" s="18">
        <f t="shared" si="1"/>
        <v>15.376330618619521</v>
      </c>
      <c r="F6" s="3">
        <f t="shared" ref="F6:F17" si="2">D6+E6*B6</f>
        <v>-6.7725887222397825</v>
      </c>
      <c r="G6" s="3">
        <f t="shared" ref="G6:G18" si="3">$C$23+$D$23*(B6-$B$23)+$E$23*(B6-$B$23)*(B6-$B$24)+$F$23*(B6-$B$23)*(B6-$B$24)*(B6-$B$25)+$G$23*(B6-$B$23)*(B6-$B$24)*(B6-$B$25)*(B6-$B$26)+$H$23*(B6-$B$23)*(B6-$B$24)*(B6-$B$25)*(B6-$B$26)*(B6-$B$27)+$I$23*(B6-$B$23)*(B6-$B$24)*(B6-$B$25)*(B6-$B$26)*(B6-$B$27)*(B6-$B$28)+$J$23*(B6-$B$23)*(B6-$B$24)*(B6-$B$25)*(B6-$B$26)*(B6-$B$27)*(B6-$B$28)*(B6-$B$29)+$K$23*(B6-$B$23)*(B6-$B$24)*(B6-$B$25)*(B6-$B$26)*(B6-$B$27)*(B6-$B$28)*(B6-$B$29)*(B6-$B$30)+$L$23*(B6-$B$23)*(B6-$B$24)*(B6-$B$25)*(B6-$B$26)*(B6-$B$27)*(B6-$B$28)*(B6-$B$29)*(B6-$B$30)*(B6-$B$31)+$M$23*(B6-$B$23)*(B6-$B$24)*(B6-$B$25)*(B6-$B$26)*(B6-$B$27)*(B6-$B$28)*(B6-$B$29)*(B6-$B$30)*(B6-$B$31)*(B6-$B$32)+$N$23*(B6-$B$23)*(B6-$B$24)*(B6-$B$25)*(B6-$B$26)*(B6-$B$27)*(B6-$B$28)*(B6-$B$29)*(B6-$B$30)*(B6-$B$31)*(B6-$B$32)*(B6-$B$33)+$O$23*(B6-$B$23)*(B6-$B$24)*(B6-$B$25)*(B6-$B$26)*(B6-$B$27)*(B6-$B$28)*(B6-$B$29)*(B6-$B$30)*(B6-$B$31)*(B6-$B$32)*(B6-$B$33)*(B6-$B$34)+$P$23*(B6-$B$23)*(B6-$B$24)*(B6-$B$25)*(B6-$B$26)*(B6-$B$27)*(B6-$B$28)*(B6-$B$29)*(B6-$B$30)*(B6-$B$31)*(B6-$B$32)*(B6-$B$33)*(B6-$B$34)*(B6-$B$35)</f>
        <v>-6.7725887222397816</v>
      </c>
    </row>
    <row r="7" spans="1:7" ht="15.75" thickBot="1" x14ac:dyDescent="0.3">
      <c r="A7">
        <v>3</v>
      </c>
      <c r="B7" s="4">
        <v>0.75</v>
      </c>
      <c r="C7" s="2">
        <f>4*LN(B7)-1/(B7^2)</f>
        <v>-2.9285060675849013</v>
      </c>
      <c r="D7" s="9">
        <f t="shared" si="0"/>
        <v>-8.7140242703396051</v>
      </c>
      <c r="E7" s="18">
        <f t="shared" si="1"/>
        <v>7.7140242703396051</v>
      </c>
      <c r="F7" s="4">
        <f t="shared" si="2"/>
        <v>-2.9285060675849017</v>
      </c>
      <c r="G7" s="3">
        <f t="shared" si="3"/>
        <v>-2.9285060675849017</v>
      </c>
    </row>
    <row r="8" spans="1:7" ht="15.75" thickBot="1" x14ac:dyDescent="0.3">
      <c r="A8">
        <v>4</v>
      </c>
      <c r="B8" s="5">
        <v>1</v>
      </c>
      <c r="C8" s="2">
        <f t="shared" ref="C8:C18" si="4">4*LN(B8)-1/(B8^2)</f>
        <v>-1</v>
      </c>
      <c r="D8" s="9">
        <f t="shared" si="0"/>
        <v>-6.0102968210273566</v>
      </c>
      <c r="E8" s="18">
        <f t="shared" si="1"/>
        <v>5.0102968210273566</v>
      </c>
      <c r="F8" s="3">
        <f t="shared" si="2"/>
        <v>-1</v>
      </c>
      <c r="G8" s="4">
        <f t="shared" si="3"/>
        <v>-0.99999999999999645</v>
      </c>
    </row>
    <row r="9" spans="1:7" ht="15.75" thickBot="1" x14ac:dyDescent="0.3">
      <c r="A9">
        <v>5</v>
      </c>
      <c r="B9" s="3">
        <v>1.25</v>
      </c>
      <c r="C9" s="2">
        <f t="shared" si="4"/>
        <v>0.25257420525683905</v>
      </c>
      <c r="D9" s="9">
        <f t="shared" si="0"/>
        <v>-4.3716347084000313</v>
      </c>
      <c r="E9" s="18">
        <f t="shared" si="1"/>
        <v>3.6993671309254963</v>
      </c>
      <c r="F9" s="4">
        <f t="shared" si="2"/>
        <v>0.25257420525683916</v>
      </c>
      <c r="G9" s="3">
        <f t="shared" si="3"/>
        <v>0.25257420525684893</v>
      </c>
    </row>
    <row r="10" spans="1:7" ht="15.75" thickBot="1" x14ac:dyDescent="0.3">
      <c r="A10">
        <v>6</v>
      </c>
      <c r="B10" s="4">
        <v>1.5</v>
      </c>
      <c r="C10" s="31">
        <f t="shared" si="4"/>
        <v>1.1774159879882131</v>
      </c>
      <c r="D10" s="9">
        <f t="shared" si="0"/>
        <v>-3.2296833210632649</v>
      </c>
      <c r="E10" s="18">
        <f t="shared" si="1"/>
        <v>2.9380662060343186</v>
      </c>
      <c r="F10" s="3">
        <f t="shared" si="2"/>
        <v>1.1774159879882133</v>
      </c>
      <c r="G10" s="32">
        <f t="shared" si="3"/>
        <v>1.1774159879882156</v>
      </c>
    </row>
    <row r="11" spans="1:7" ht="15.75" thickBot="1" x14ac:dyDescent="0.3">
      <c r="A11">
        <v>7</v>
      </c>
      <c r="B11" s="5">
        <v>1.75</v>
      </c>
      <c r="C11" s="2">
        <f t="shared" si="4"/>
        <v>1.9119325394967928</v>
      </c>
      <c r="D11" s="9">
        <f t="shared" si="0"/>
        <v>-2.3626607397041259</v>
      </c>
      <c r="E11" s="18">
        <f t="shared" si="1"/>
        <v>2.4426247309719535</v>
      </c>
      <c r="F11" s="4">
        <f t="shared" si="2"/>
        <v>1.9119325394967928</v>
      </c>
      <c r="G11" s="3">
        <f t="shared" si="3"/>
        <v>1.9119325394968474</v>
      </c>
    </row>
    <row r="12" spans="1:7" ht="15.75" thickBot="1" x14ac:dyDescent="0.3">
      <c r="A12">
        <v>8</v>
      </c>
      <c r="B12" s="3">
        <v>2</v>
      </c>
      <c r="C12" s="2">
        <f t="shared" si="4"/>
        <v>2.5225887222397811</v>
      </c>
      <c r="D12" s="9">
        <f t="shared" si="0"/>
        <v>-1.6662215051842439</v>
      </c>
      <c r="E12" s="18">
        <f t="shared" si="1"/>
        <v>2.0944051137120123</v>
      </c>
      <c r="F12" s="3">
        <f t="shared" si="2"/>
        <v>2.5225887222397807</v>
      </c>
      <c r="G12" s="4">
        <f t="shared" si="3"/>
        <v>2.5225887222397807</v>
      </c>
    </row>
    <row r="13" spans="1:7" ht="15.75" thickBot="1" x14ac:dyDescent="0.3">
      <c r="A13">
        <v>9</v>
      </c>
      <c r="B13" s="4">
        <v>2.25</v>
      </c>
      <c r="C13" s="2">
        <f t="shared" si="4"/>
        <v>3.0461900006677842</v>
      </c>
      <c r="D13" s="9">
        <f t="shared" si="0"/>
        <v>-1.0845663407917403</v>
      </c>
      <c r="E13" s="18">
        <f t="shared" si="1"/>
        <v>1.8358917073153442</v>
      </c>
      <c r="F13" s="4">
        <f t="shared" si="2"/>
        <v>3.0461900006677842</v>
      </c>
      <c r="G13" s="3">
        <f t="shared" si="3"/>
        <v>3.0461900006678073</v>
      </c>
    </row>
    <row r="14" spans="1:7" ht="15.75" thickBot="1" x14ac:dyDescent="0.3">
      <c r="A14">
        <v>10</v>
      </c>
      <c r="B14" s="5">
        <v>2.5</v>
      </c>
      <c r="C14" s="2">
        <f t="shared" si="4"/>
        <v>3.5051629274966203</v>
      </c>
      <c r="D14" s="9">
        <f t="shared" si="0"/>
        <v>-0.58493021508959453</v>
      </c>
      <c r="E14" s="18">
        <f t="shared" si="1"/>
        <v>1.6360372570344861</v>
      </c>
      <c r="F14" s="3">
        <f t="shared" si="2"/>
        <v>3.5051629274966207</v>
      </c>
      <c r="G14" s="4">
        <f t="shared" si="3"/>
        <v>3.5051629274969649</v>
      </c>
    </row>
    <row r="15" spans="1:7" ht="15.75" thickBot="1" x14ac:dyDescent="0.3">
      <c r="A15">
        <v>11</v>
      </c>
      <c r="B15" s="3">
        <v>2.75</v>
      </c>
      <c r="C15" s="2">
        <f t="shared" si="4"/>
        <v>3.9141722417552418</v>
      </c>
      <c r="D15" s="9">
        <f t="shared" si="0"/>
        <v>-0.14665157811171081</v>
      </c>
      <c r="E15" s="18">
        <f t="shared" si="1"/>
        <v>1.4766632072243464</v>
      </c>
      <c r="F15" s="4">
        <f t="shared" si="2"/>
        <v>3.9141722417552414</v>
      </c>
      <c r="G15" s="3">
        <f t="shared" si="3"/>
        <v>3.9141722417549287</v>
      </c>
    </row>
    <row r="16" spans="1:7" ht="15.75" thickBot="1" x14ac:dyDescent="0.3">
      <c r="A16">
        <v>12</v>
      </c>
      <c r="B16" s="4">
        <v>3</v>
      </c>
      <c r="C16" s="2">
        <f t="shared" si="4"/>
        <v>4.2833380435613284</v>
      </c>
      <c r="D16" s="9">
        <f t="shared" si="0"/>
        <v>0.24404941645446154</v>
      </c>
      <c r="E16" s="18">
        <f t="shared" si="1"/>
        <v>1.3464295423689556</v>
      </c>
      <c r="F16" s="3">
        <f t="shared" si="2"/>
        <v>4.2833380435613284</v>
      </c>
      <c r="G16" s="4">
        <f t="shared" si="3"/>
        <v>4.2833380435616881</v>
      </c>
    </row>
    <row r="17" spans="1:16" ht="15.75" thickBot="1" x14ac:dyDescent="0.3">
      <c r="A17">
        <v>13</v>
      </c>
      <c r="B17" s="5">
        <v>3.25</v>
      </c>
      <c r="C17" s="2">
        <f t="shared" si="4"/>
        <v>4.6199454291535673</v>
      </c>
      <c r="D17" s="10">
        <f t="shared" si="0"/>
        <v>0.59678613618672305</v>
      </c>
      <c r="E17" s="19">
        <f t="shared" si="1"/>
        <v>1.2378951670667213</v>
      </c>
      <c r="F17" s="3">
        <f t="shared" si="2"/>
        <v>4.6199454291535673</v>
      </c>
      <c r="G17" s="3">
        <f t="shared" si="3"/>
        <v>4.6199454291538977</v>
      </c>
    </row>
    <row r="18" spans="1:16" ht="15.75" thickBot="1" x14ac:dyDescent="0.3">
      <c r="A18">
        <v>14</v>
      </c>
      <c r="B18" s="3">
        <v>3.5</v>
      </c>
      <c r="C18" s="3">
        <f t="shared" si="4"/>
        <v>4.9294192209202476</v>
      </c>
      <c r="F18" s="21">
        <f>D17+E17*B18</f>
        <v>4.9294192209202476</v>
      </c>
      <c r="G18" s="21">
        <f t="shared" si="3"/>
        <v>4.9294192209191152</v>
      </c>
    </row>
    <row r="20" spans="1:16" ht="15.75" thickBot="1" x14ac:dyDescent="0.3"/>
    <row r="21" spans="1:16" ht="15.75" thickBot="1" x14ac:dyDescent="0.3">
      <c r="D21" s="24" t="s">
        <v>6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</row>
    <row r="22" spans="1:16" ht="15.75" thickBot="1" x14ac:dyDescent="0.3">
      <c r="B22" s="13" t="s">
        <v>1</v>
      </c>
      <c r="C22" s="16" t="s">
        <v>2</v>
      </c>
      <c r="D22" s="13">
        <v>1</v>
      </c>
      <c r="E22" s="14">
        <v>2</v>
      </c>
      <c r="F22" s="14">
        <v>3</v>
      </c>
      <c r="G22" s="14">
        <v>4</v>
      </c>
      <c r="H22" s="14">
        <v>5</v>
      </c>
      <c r="I22" s="14">
        <v>6</v>
      </c>
      <c r="J22" s="14">
        <v>7</v>
      </c>
      <c r="K22" s="14">
        <v>8</v>
      </c>
      <c r="L22" s="14">
        <v>9</v>
      </c>
      <c r="M22" s="14">
        <v>10</v>
      </c>
      <c r="N22" s="14">
        <v>11</v>
      </c>
      <c r="O22" s="14">
        <v>12</v>
      </c>
      <c r="P22" s="15">
        <v>13</v>
      </c>
    </row>
    <row r="23" spans="1:16" x14ac:dyDescent="0.25">
      <c r="B23" s="12">
        <v>0.25</v>
      </c>
      <c r="C23" s="12">
        <f>4*LN(B23)-1/(B23^2)</f>
        <v>-21.545177444479563</v>
      </c>
      <c r="D23" s="12">
        <f>(C24-C23)/(B24-B23)</f>
        <v>59.090354888959126</v>
      </c>
      <c r="E23" s="12">
        <f>(D24-D23)/(B25-B23)</f>
        <v>-87.428048540679214</v>
      </c>
      <c r="F23" s="12">
        <f>(E24-E23)/(B26-B23)</f>
        <v>96.137914458825847</v>
      </c>
      <c r="G23" s="12">
        <f>(F24-F23)/(B27-B23)</f>
        <v>-82.915037394912062</v>
      </c>
      <c r="H23" s="12">
        <f>(G24-G23)/(B28-B23)</f>
        <v>58.725030151114119</v>
      </c>
      <c r="I23" s="12">
        <f>(H24-H23)/(B29-B23)</f>
        <v>-35.277860604554199</v>
      </c>
      <c r="J23" s="12">
        <f>(I24-I23)/(B30-B23)</f>
        <v>18.400738149942804</v>
      </c>
      <c r="K23" s="12">
        <f>(J24-J23)/(B31-B23)</f>
        <v>-8.4815598764942433</v>
      </c>
      <c r="L23" s="12">
        <f>(K24-K23)/(B32-B23)</f>
        <v>3.5025319368333374</v>
      </c>
      <c r="M23" s="12">
        <f>(L24-L23)/(B33-B23)</f>
        <v>-1.3101506083516674</v>
      </c>
      <c r="N23" s="12">
        <f>(M24-M23)/(B34-B23)</f>
        <v>0.44791164062324912</v>
      </c>
      <c r="O23" s="12">
        <f>(N24-N23)/(B35-B23)</f>
        <v>-0.14100808903419068</v>
      </c>
      <c r="P23" s="12">
        <f>(O24-O23)/(B36-B23)</f>
        <v>4.1136226399071288E-2</v>
      </c>
    </row>
    <row r="24" spans="1:16" x14ac:dyDescent="0.25">
      <c r="B24" s="11">
        <v>0.5</v>
      </c>
      <c r="C24" s="11">
        <f t="shared" ref="C24:C36" si="5">4*LN(B24)-1/(B24^2)</f>
        <v>-6.7725887222397816</v>
      </c>
      <c r="D24" s="11">
        <f t="shared" ref="D24:D35" si="6">(C25-C24)/(B25-B24)</f>
        <v>15.376330618619521</v>
      </c>
      <c r="E24" s="11">
        <f t="shared" ref="E24:E34" si="7">(D25-D24)/(B26-B24)</f>
        <v>-15.324612696559832</v>
      </c>
      <c r="F24" s="11">
        <f t="shared" ref="F24:F33" si="8">(E25-E24)/(B27-B24)</f>
        <v>13.22287706391378</v>
      </c>
      <c r="G24" s="11">
        <f t="shared" ref="G24:G32" si="9">(F25-F24)/(B28-B24)</f>
        <v>-9.5087497060194117</v>
      </c>
      <c r="H24" s="11">
        <f t="shared" ref="H24:H31" si="10">(G25-G24)/(B29-B24)</f>
        <v>5.8082392442828246</v>
      </c>
      <c r="I24" s="11">
        <f t="shared" ref="I24:I30" si="11">(H25-H24)/(B30-B24)</f>
        <v>-3.0765688421542947</v>
      </c>
      <c r="J24" s="11">
        <f t="shared" ref="J24:J29" si="12">(I25-I24)/(B31-B24)</f>
        <v>1.4376183969543184</v>
      </c>
      <c r="K24" s="11">
        <f t="shared" ref="K24:K28" si="13">(J25-J24)/(B32-B24)</f>
        <v>-0.6008630186192343</v>
      </c>
      <c r="L24" s="11">
        <f t="shared" ref="L24:L27" si="14">(K25-K24)/(B33-B24)</f>
        <v>0.22715541595416872</v>
      </c>
      <c r="M24" s="11">
        <f t="shared" ref="M24:M26" si="15">(L25-L24)/(B34-B24)</f>
        <v>-7.8393596637732266E-2</v>
      </c>
      <c r="N24" s="11">
        <f t="shared" ref="N24:N25" si="16">(M25-M24)/(B35-B24)</f>
        <v>2.4887373520677058E-2</v>
      </c>
      <c r="O24" s="11">
        <f>(N25-N24)/(B36-B24)</f>
        <v>-7.3153532372090017E-3</v>
      </c>
    </row>
    <row r="25" spans="1:16" x14ac:dyDescent="0.25">
      <c r="B25" s="11">
        <v>0.75</v>
      </c>
      <c r="C25" s="11">
        <f t="shared" si="5"/>
        <v>-2.9285060675849013</v>
      </c>
      <c r="D25" s="11">
        <f t="shared" si="6"/>
        <v>7.7140242703396051</v>
      </c>
      <c r="E25" s="11">
        <f t="shared" si="7"/>
        <v>-5.407454898624497</v>
      </c>
      <c r="F25" s="11">
        <f t="shared" si="8"/>
        <v>3.7141273578943683</v>
      </c>
      <c r="G25" s="11">
        <f t="shared" si="9"/>
        <v>-2.2484506506658812</v>
      </c>
      <c r="H25" s="11">
        <f t="shared" si="10"/>
        <v>1.1933859810513827</v>
      </c>
      <c r="I25" s="11">
        <f t="shared" si="11"/>
        <v>-0.56073664748423779</v>
      </c>
      <c r="J25" s="11">
        <f t="shared" si="12"/>
        <v>0.23589235971584971</v>
      </c>
      <c r="K25" s="11">
        <f t="shared" si="13"/>
        <v>-8.9763332722354747E-2</v>
      </c>
      <c r="L25" s="11">
        <f t="shared" si="14"/>
        <v>3.1171424359838058E-2</v>
      </c>
      <c r="M25" s="11">
        <f t="shared" si="15"/>
        <v>-9.953319455870354E-3</v>
      </c>
      <c r="N25" s="11">
        <f t="shared" si="16"/>
        <v>2.941313809050054E-3</v>
      </c>
    </row>
    <row r="26" spans="1:16" x14ac:dyDescent="0.25">
      <c r="B26" s="11">
        <v>1</v>
      </c>
      <c r="C26" s="11">
        <f t="shared" si="5"/>
        <v>-1</v>
      </c>
      <c r="D26" s="11">
        <f t="shared" si="6"/>
        <v>5.0102968210273566</v>
      </c>
      <c r="E26" s="11">
        <f t="shared" si="7"/>
        <v>-2.6218593802037207</v>
      </c>
      <c r="F26" s="11">
        <f t="shared" si="8"/>
        <v>1.4656767072284869</v>
      </c>
      <c r="G26" s="11">
        <f t="shared" si="9"/>
        <v>-0.75671817435165301</v>
      </c>
      <c r="H26" s="11">
        <f t="shared" si="10"/>
        <v>0.35228100982502608</v>
      </c>
      <c r="I26" s="11">
        <f t="shared" si="11"/>
        <v>-0.14792501798150082</v>
      </c>
      <c r="J26" s="11">
        <f t="shared" si="12"/>
        <v>5.6365694271140208E-2</v>
      </c>
      <c r="K26" s="11">
        <f t="shared" si="13"/>
        <v>-1.9627627912719124E-2</v>
      </c>
      <c r="L26" s="11">
        <f t="shared" si="14"/>
        <v>6.288125720162175E-3</v>
      </c>
      <c r="M26" s="11">
        <f t="shared" si="15"/>
        <v>-1.8647064809827051E-3</v>
      </c>
    </row>
    <row r="27" spans="1:16" x14ac:dyDescent="0.25">
      <c r="B27" s="11">
        <v>1.25</v>
      </c>
      <c r="C27" s="11">
        <f t="shared" si="5"/>
        <v>0.25257420525683905</v>
      </c>
      <c r="D27" s="11">
        <f t="shared" si="6"/>
        <v>3.6993671309254963</v>
      </c>
      <c r="E27" s="11">
        <f t="shared" si="7"/>
        <v>-1.5226018497823555</v>
      </c>
      <c r="F27" s="11">
        <f t="shared" si="8"/>
        <v>0.70895853287683386</v>
      </c>
      <c r="G27" s="11">
        <f t="shared" si="9"/>
        <v>-0.31636691207037038</v>
      </c>
      <c r="H27" s="11">
        <f t="shared" si="10"/>
        <v>0.13039348285277486</v>
      </c>
      <c r="I27" s="11">
        <f t="shared" si="11"/>
        <v>-4.9285053007005447E-2</v>
      </c>
      <c r="J27" s="11">
        <f t="shared" si="12"/>
        <v>1.7110438445701964E-2</v>
      </c>
      <c r="K27" s="11">
        <f t="shared" si="13"/>
        <v>-5.4793450423542295E-3</v>
      </c>
      <c r="L27" s="11">
        <f t="shared" si="14"/>
        <v>1.6263595177054128E-3</v>
      </c>
    </row>
    <row r="28" spans="1:16" x14ac:dyDescent="0.25">
      <c r="B28" s="11">
        <v>1.5</v>
      </c>
      <c r="C28" s="11">
        <f t="shared" si="5"/>
        <v>1.1774159879882131</v>
      </c>
      <c r="D28" s="11">
        <f t="shared" si="6"/>
        <v>2.9380662060343186</v>
      </c>
      <c r="E28" s="11">
        <f t="shared" si="7"/>
        <v>-0.99088295012473004</v>
      </c>
      <c r="F28" s="11">
        <f t="shared" si="8"/>
        <v>0.39259162080646348</v>
      </c>
      <c r="G28" s="11">
        <f t="shared" si="9"/>
        <v>-0.15337505850440181</v>
      </c>
      <c r="H28" s="11">
        <f t="shared" si="10"/>
        <v>5.6465903342266685E-2</v>
      </c>
      <c r="I28" s="11">
        <f t="shared" si="11"/>
        <v>-1.9341785727027012E-2</v>
      </c>
      <c r="J28" s="11">
        <f t="shared" si="12"/>
        <v>6.1517483609935045E-3</v>
      </c>
      <c r="K28" s="11">
        <f t="shared" si="13"/>
        <v>-1.8200361275170509E-3</v>
      </c>
    </row>
    <row r="29" spans="1:16" x14ac:dyDescent="0.25">
      <c r="B29" s="11">
        <v>1.75</v>
      </c>
      <c r="C29" s="11">
        <f t="shared" si="5"/>
        <v>1.9119325394967928</v>
      </c>
      <c r="D29" s="11">
        <f t="shared" si="6"/>
        <v>2.4426247309719535</v>
      </c>
      <c r="E29" s="11">
        <f t="shared" si="7"/>
        <v>-0.69643923451988243</v>
      </c>
      <c r="F29" s="11">
        <f t="shared" si="8"/>
        <v>0.23921656230206167</v>
      </c>
      <c r="G29" s="11">
        <f t="shared" si="9"/>
        <v>-8.2792679326568447E-2</v>
      </c>
      <c r="H29" s="11">
        <f t="shared" si="10"/>
        <v>2.7453224751726169E-2</v>
      </c>
      <c r="I29" s="11">
        <f t="shared" si="11"/>
        <v>-8.5762260952883789E-3</v>
      </c>
      <c r="J29" s="11">
        <f t="shared" si="12"/>
        <v>2.5116761059594027E-3</v>
      </c>
    </row>
    <row r="30" spans="1:16" x14ac:dyDescent="0.25">
      <c r="B30" s="11">
        <v>2</v>
      </c>
      <c r="C30" s="11">
        <f t="shared" si="5"/>
        <v>2.5225887222397811</v>
      </c>
      <c r="D30" s="11">
        <f t="shared" si="6"/>
        <v>2.0944051137120123</v>
      </c>
      <c r="E30" s="11">
        <f t="shared" si="7"/>
        <v>-0.51702681279333618</v>
      </c>
      <c r="F30" s="11">
        <f t="shared" si="8"/>
        <v>0.15642388297549323</v>
      </c>
      <c r="G30" s="11">
        <f t="shared" si="9"/>
        <v>-4.8476148386910736E-2</v>
      </c>
      <c r="H30" s="11">
        <f t="shared" si="10"/>
        <v>1.45888856087936E-2</v>
      </c>
      <c r="I30" s="11">
        <f t="shared" si="11"/>
        <v>-4.1807929098594239E-3</v>
      </c>
    </row>
    <row r="31" spans="1:16" x14ac:dyDescent="0.25">
      <c r="B31" s="11">
        <v>2.25</v>
      </c>
      <c r="C31" s="11">
        <f t="shared" si="5"/>
        <v>3.0461900006677842</v>
      </c>
      <c r="D31" s="11">
        <f t="shared" si="6"/>
        <v>1.8358917073153442</v>
      </c>
      <c r="E31" s="11">
        <f t="shared" si="7"/>
        <v>-0.39970890056171626</v>
      </c>
      <c r="F31" s="11">
        <f t="shared" si="8"/>
        <v>0.10794773458858249</v>
      </c>
      <c r="G31" s="11">
        <f t="shared" si="9"/>
        <v>-3.0240041375918736E-2</v>
      </c>
      <c r="H31" s="11">
        <f t="shared" si="10"/>
        <v>8.3176962440044636E-3</v>
      </c>
    </row>
    <row r="32" spans="1:16" x14ac:dyDescent="0.25">
      <c r="B32" s="11">
        <v>2.5</v>
      </c>
      <c r="C32" s="11">
        <f t="shared" si="5"/>
        <v>3.5051629274966203</v>
      </c>
      <c r="D32" s="11">
        <f t="shared" si="6"/>
        <v>1.6360372570344861</v>
      </c>
      <c r="E32" s="11">
        <f t="shared" si="7"/>
        <v>-0.31874809962027939</v>
      </c>
      <c r="F32" s="11">
        <f t="shared" si="8"/>
        <v>7.7707693212663756E-2</v>
      </c>
      <c r="G32" s="11">
        <f t="shared" si="9"/>
        <v>-1.9842921070913157E-2</v>
      </c>
    </row>
    <row r="33" spans="2:6" x14ac:dyDescent="0.25">
      <c r="B33" s="11">
        <v>2.75</v>
      </c>
      <c r="C33" s="11">
        <f t="shared" si="5"/>
        <v>3.9141722417552418</v>
      </c>
      <c r="D33" s="11">
        <f t="shared" si="6"/>
        <v>1.4766632072243464</v>
      </c>
      <c r="E33" s="11">
        <f t="shared" si="7"/>
        <v>-0.26046732971078157</v>
      </c>
      <c r="F33" s="11">
        <f t="shared" si="8"/>
        <v>5.7864772141750599E-2</v>
      </c>
    </row>
    <row r="34" spans="2:6" x14ac:dyDescent="0.25">
      <c r="B34" s="11">
        <v>3</v>
      </c>
      <c r="C34" s="11">
        <f t="shared" si="5"/>
        <v>4.2833380435613284</v>
      </c>
      <c r="D34" s="11">
        <f t="shared" si="6"/>
        <v>1.3464295423689556</v>
      </c>
      <c r="E34" s="11">
        <f t="shared" si="7"/>
        <v>-0.21706875060446862</v>
      </c>
    </row>
    <row r="35" spans="2:6" x14ac:dyDescent="0.25">
      <c r="B35" s="11">
        <v>3.25</v>
      </c>
      <c r="C35" s="11">
        <f t="shared" si="5"/>
        <v>4.6199454291535673</v>
      </c>
      <c r="D35" s="11">
        <f t="shared" si="6"/>
        <v>1.2378951670667213</v>
      </c>
    </row>
    <row r="36" spans="2:6" x14ac:dyDescent="0.25">
      <c r="B36" s="11">
        <v>3.5</v>
      </c>
      <c r="C36" s="11">
        <f t="shared" si="5"/>
        <v>4.9294192209202476</v>
      </c>
    </row>
  </sheetData>
  <mergeCells count="5">
    <mergeCell ref="B3:C3"/>
    <mergeCell ref="D21:P21"/>
    <mergeCell ref="D3:E3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3F9C-F2F1-4F8E-92D3-B4A5B1B52ED9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2021-11-01T09:19:47Z</dcterms:modified>
</cp:coreProperties>
</file>