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T450s\Desktop\Information_Processing_Management_JOURNAL\Github\Nina_Git\"/>
    </mc:Choice>
  </mc:AlternateContent>
  <xr:revisionPtr revIDLastSave="0" documentId="8_{846AE919-1AE7-4FDE-8FAF-4B16EE8771F7}" xr6:coauthVersionLast="45" xr6:coauthVersionMax="45" xr10:uidLastSave="{00000000-0000-0000-0000-000000000000}"/>
  <bookViews>
    <workbookView xWindow="-120" yWindow="-120" windowWidth="24240" windowHeight="13140" xr2:uid="{B9BF567B-2134-4439-9908-257AAA0D0B5F}"/>
  </bookViews>
  <sheets>
    <sheet name="DML_Calculation" sheetId="1" r:id="rId1"/>
    <sheet name="DM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" i="1" l="1"/>
  <c r="AH5" i="1"/>
  <c r="AF5" i="1"/>
  <c r="AE5" i="1"/>
  <c r="AD5" i="1"/>
  <c r="AC5" i="1"/>
  <c r="AB5" i="1"/>
  <c r="F5" i="2"/>
  <c r="AI5" i="1" l="1"/>
</calcChain>
</file>

<file path=xl/sharedStrings.xml><?xml version="1.0" encoding="utf-8"?>
<sst xmlns="http://schemas.openxmlformats.org/spreadsheetml/2006/main" count="147" uniqueCount="119">
  <si>
    <t xml:space="preserve"> </t>
  </si>
  <si>
    <t>-</t>
  </si>
  <si>
    <t xml:space="preserve"> Ticket description</t>
  </si>
  <si>
    <t xml:space="preserve"> DML keywords and their number</t>
  </si>
  <si>
    <t>Total relative distributions</t>
  </si>
  <si>
    <t>Assigned DML</t>
  </si>
  <si>
    <t xml:space="preserve"> Number </t>
  </si>
  <si>
    <t xml:space="preserve"> Number</t>
  </si>
  <si>
    <t xml:space="preserve"> Sum</t>
  </si>
  <si>
    <t>Routine</t>
  </si>
  <si>
    <t>Semi-cognitive</t>
  </si>
  <si>
    <t>Cognitive</t>
  </si>
  <si>
    <t>Total</t>
  </si>
  <si>
    <t>#</t>
  </si>
  <si>
    <t xml:space="preserve">Decision-Making Logic Taxonomy </t>
  </si>
  <si>
    <t xml:space="preserve">routine (rout), semi-cognitive (semi-cog), cognitive (cog) </t>
  </si>
  <si>
    <t>rout=0</t>
  </si>
  <si>
    <t>semi-cog=0</t>
  </si>
  <si>
    <t>cog=1</t>
  </si>
  <si>
    <t> cog</t>
  </si>
  <si>
    <t>0≤semi-cog&lt;0.5</t>
  </si>
  <si>
    <t xml:space="preserve">(rout=1) &amp; (rout=0) </t>
  </si>
  <si>
    <t>cog=0</t>
  </si>
  <si>
    <t> rout</t>
  </si>
  <si>
    <t>semi-cog=1</t>
  </si>
  <si>
    <t>semi-cog</t>
  </si>
  <si>
    <t>0≤rout&lt;0.33</t>
  </si>
  <si>
    <t>(semi-cog+cog) ≤0.33</t>
  </si>
  <si>
    <r>
      <t>cog</t>
    </r>
    <r>
      <rPr>
        <u/>
        <sz val="10"/>
        <color rgb="FF000000"/>
        <rFont val="Times New Roman"/>
        <family val="1"/>
      </rPr>
      <t>&gt;</t>
    </r>
    <r>
      <rPr>
        <sz val="10"/>
        <color rgb="FF000000"/>
        <rFont val="Times New Roman"/>
        <family val="1"/>
      </rPr>
      <t>0.33</t>
    </r>
  </si>
  <si>
    <r>
      <t>rout</t>
    </r>
    <r>
      <rPr>
        <u/>
        <sz val="10"/>
        <color rgb="FF000000"/>
        <rFont val="Times New Roman"/>
        <family val="1"/>
      </rPr>
      <t>&gt;</t>
    </r>
    <r>
      <rPr>
        <sz val="10"/>
        <color rgb="FF000000"/>
        <rFont val="Times New Roman"/>
        <family val="1"/>
      </rPr>
      <t>0.5</t>
    </r>
  </si>
  <si>
    <t>CONTEXTUAL VARIABLES</t>
  </si>
  <si>
    <t>TASK DECISION-MAKING LOGIC LEVELS</t>
  </si>
  <si>
    <t>routine</t>
  </si>
  <si>
    <t>semi-cognitive</t>
  </si>
  <si>
    <t>cognitive</t>
  </si>
  <si>
    <t>CONCEPTUAL ASPECTS</t>
  </si>
  <si>
    <t>RESOURCES</t>
  </si>
  <si>
    <t>Problem Processing Level</t>
  </si>
  <si>
    <t>user, user request, test, target, release, contact role, interface, tool, client, file system, node, jboss, script, installation, connection, log, admin, point, todo, worker, image, logon, login, tab, console, ip, nonprod</t>
  </si>
  <si>
    <t>team, leader, project, colleague, property, process, coordinator, segment, duration, procedure, pilot, infrastructure, vlan, wlan, lan, internet, cluster, maintenance</t>
  </si>
  <si>
    <t>management, CAB, measure, approval, incident, violation</t>
  </si>
  <si>
    <t>Accuracy</t>
  </si>
  <si>
    <t>time, application, app, product, configuration, item, configuration item, CI, instance, machine, minute, hour, day, week, detail, description</t>
  </si>
  <si>
    <t>environment, requirement, validity, reason, solution, method, problem, rule, modification, reorganization, reorganisation</t>
  </si>
  <si>
    <t>Situation Awareness</t>
  </si>
  <si>
    <t>name, password, group, directory, number, email, package, phone, ID, IP, attachment, mode, execution, replacement, backout</t>
  </si>
  <si>
    <t>request for change, RfC, customer, rollout, quality</t>
  </si>
  <si>
    <t>server farm, farm</t>
  </si>
  <si>
    <t>Information</t>
  </si>
  <si>
    <t>server, file, location, dataset, network, data, patch, port, information, info, type, root, certificate, account, device, cable, parameter, agent, folder, disk, fallback, backup, version, firewall, system, hotfix, supervisor, reference, instruction, format, status</t>
  </si>
  <si>
    <t>requestor, software, downtime, pso, outage, shutdown, production, prod, power-supply, service, case, database, db</t>
  </si>
  <si>
    <t>risk, freeze, impact</t>
  </si>
  <si>
    <t>TECHNIQUES</t>
  </si>
  <si>
    <t>Experience</t>
  </si>
  <si>
    <t>need, see, document, monitor(ing), use, follow, note, provide, test, contain, accompany, inform, consist, describe, batch, connect, work, control, replace, create, exit, fill, mark</t>
  </si>
  <si>
    <t>implement(ation), support, require, classify, plan, affect, relink, help</t>
  </si>
  <si>
    <t>approve, delegate, propose</t>
  </si>
  <si>
    <t>Action Choice</t>
  </si>
  <si>
    <t>start, startup, finish, import, export, run, stop, step, end, put, send, switch, install, reject, update, upgrade, include, replace, remove, move, begin, make, get, migrate, open, initialize, revoke</t>
  </si>
  <si>
    <t>deploy(ment), migrate, process, modify, forget, increase, miss</t>
  </si>
  <si>
    <t>freeze, block</t>
  </si>
  <si>
    <t>Effort</t>
  </si>
  <si>
    <t>cancel, rundown, decommission, restart, delete, set, add, activate, reboot, specify, agree, mount, execute, transfer, write, find</t>
  </si>
  <si>
    <t>perform, modify, assign, sign, check, need, expect, verify</t>
  </si>
  <si>
    <t>define</t>
  </si>
  <si>
    <t>CAPACITIES</t>
  </si>
  <si>
    <t>Specificity</t>
  </si>
  <si>
    <t>additional, preapproved, initial, attached, internal, external, reachable, regular, active, scheduled, next, whole, formal, virtual, wrong, individual, administrative, local, right</t>
  </si>
  <si>
    <t xml:space="preserve">secure, separate, specific, affected, technical, urgent, corrected, minor, normal, international </t>
  </si>
  <si>
    <t>related, multiple, multi-solution, major, high, small, big</t>
  </si>
  <si>
    <t xml:space="preserve">Decisions Formulation </t>
  </si>
  <si>
    <t>new, old, preinstalled, fixed, ready, following, current, valid, primary, necessary, first, second</t>
  </si>
  <si>
    <t>available, necessary, important, significant, successful, appropriate, relevant, main, further</t>
  </si>
  <si>
    <t>possible, many, desired, different, various</t>
  </si>
  <si>
    <t>Predictability</t>
  </si>
  <si>
    <t>actual, full, online, standard, responsible, existing, minimum, same, visible</t>
  </si>
  <si>
    <t>strong, temporary, offline, previous, last, other, more, much, similar, standard</t>
  </si>
  <si>
    <t>random, strong randomized, encrypted, expected</t>
  </si>
  <si>
    <t>CHOICES</t>
  </si>
  <si>
    <t>Precision</t>
  </si>
  <si>
    <t>automatically, instead, manually, there, where, here, separately, additionally, internally</t>
  </si>
  <si>
    <t>normally, newly, shortly, urgently, temporarily</t>
  </si>
  <si>
    <t>maybe, randomly, likely</t>
  </si>
  <si>
    <t xml:space="preserve">Scale </t>
  </si>
  <si>
    <t>again, later, however, usually, previously, recently</t>
  </si>
  <si>
    <t>soon</t>
  </si>
  <si>
    <t>Ambiguity</t>
  </si>
  <si>
    <t>correctly, therefore, accordingly, actually, consequently, completely, simultaneously, anyway, necessarily</t>
  </si>
  <si>
    <t>well, enough, immediately, easily, simply</t>
  </si>
  <si>
    <t>approximately, properly</t>
  </si>
  <si>
    <r>
      <t xml:space="preserve">permanently, currently, still, now, often, never, already, just, always, yet, anymore, firstly, secondly, before, together, daily, </t>
    </r>
    <r>
      <rPr>
        <sz val="6"/>
        <color theme="1"/>
        <rFont val="Times New Roman"/>
        <family val="1"/>
      </rPr>
      <t>meanwhile</t>
    </r>
    <r>
      <rPr>
        <sz val="6"/>
        <color rgb="FF000000"/>
        <rFont val="Times New Roman"/>
        <family val="1"/>
      </rPr>
      <t>, really, furthermore, afterwards</t>
    </r>
  </si>
  <si>
    <t>Dear colleagues, please apply SAP R3 PSU patches on server XXX.YYY.ZZZ for database AAA.BBB.CCC. Attachments - READ RunBook !!! ***************Minimum lead time - 10hrs 45mins*************** !!! Otherwise the ticket will be rejected. Disaster recovery tests are prepared by XYZ</t>
  </si>
  <si>
    <t xml:space="preserve">C001811706 </t>
  </si>
  <si>
    <t>Ticket ID</t>
  </si>
  <si>
    <t xml:space="preserve"> Ticket description (preprocessed)</t>
  </si>
  <si>
    <t>psu, patch, database, server, attachment</t>
  </si>
  <si>
    <t xml:space="preserve">dear colleagu pleas appli psu patch server databas attachment read runbook minimum lead time otherwis ticket reject disast recoveri test prepar </t>
  </si>
  <si>
    <t>apply, reject</t>
  </si>
  <si>
    <r>
      <t xml:space="preserve">Routine </t>
    </r>
    <r>
      <rPr>
        <b/>
        <u/>
        <sz val="10"/>
        <color theme="1"/>
        <rFont val="Times New Roman"/>
        <family val="1"/>
      </rPr>
      <t>Resources</t>
    </r>
  </si>
  <si>
    <r>
      <t xml:space="preserve">Semi-cognitive </t>
    </r>
    <r>
      <rPr>
        <b/>
        <u/>
        <sz val="10"/>
        <color theme="1"/>
        <rFont val="Times New Roman"/>
        <family val="1"/>
      </rPr>
      <t>Resources</t>
    </r>
  </si>
  <si>
    <r>
      <t xml:space="preserve">Total Relative </t>
    </r>
    <r>
      <rPr>
        <b/>
        <u/>
        <sz val="10"/>
        <color theme="1"/>
        <rFont val="Times New Roman"/>
        <family val="1"/>
      </rPr>
      <t>Routine</t>
    </r>
  </si>
  <si>
    <t>threshold rules</t>
  </si>
  <si>
    <t>DML</t>
  </si>
  <si>
    <r>
      <t xml:space="preserve">Cognitive </t>
    </r>
    <r>
      <rPr>
        <b/>
        <u/>
        <sz val="10"/>
        <color theme="1"/>
        <rFont val="Times New Roman"/>
        <family val="1"/>
      </rPr>
      <t>Resources</t>
    </r>
  </si>
  <si>
    <r>
      <t xml:space="preserve">Semi-cognitive </t>
    </r>
    <r>
      <rPr>
        <b/>
        <u/>
        <sz val="10"/>
        <color theme="1"/>
        <rFont val="Times New Roman"/>
        <family val="1"/>
      </rPr>
      <t>Choices</t>
    </r>
  </si>
  <si>
    <t>Number</t>
  </si>
  <si>
    <r>
      <t xml:space="preserve">Semi-cognitive </t>
    </r>
    <r>
      <rPr>
        <b/>
        <u/>
        <sz val="10"/>
        <color theme="1"/>
        <rFont val="Times New Roman"/>
        <family val="1"/>
      </rPr>
      <t>Capacities</t>
    </r>
  </si>
  <si>
    <r>
      <t xml:space="preserve">Semi-cognitive </t>
    </r>
    <r>
      <rPr>
        <b/>
        <u/>
        <sz val="10"/>
        <color theme="1"/>
        <rFont val="Times New Roman"/>
        <family val="1"/>
      </rPr>
      <t>Techniques</t>
    </r>
  </si>
  <si>
    <r>
      <t xml:space="preserve">Routine </t>
    </r>
    <r>
      <rPr>
        <b/>
        <u/>
        <sz val="10"/>
        <color theme="1"/>
        <rFont val="Times New Roman"/>
        <family val="1"/>
      </rPr>
      <t>Techniques</t>
    </r>
  </si>
  <si>
    <r>
      <t xml:space="preserve">Routine </t>
    </r>
    <r>
      <rPr>
        <b/>
        <u/>
        <sz val="10"/>
        <color theme="1"/>
        <rFont val="Times New Roman"/>
        <family val="1"/>
      </rPr>
      <t>Capacities</t>
    </r>
  </si>
  <si>
    <r>
      <t xml:space="preserve">Routine </t>
    </r>
    <r>
      <rPr>
        <b/>
        <u/>
        <sz val="10"/>
        <color theme="1"/>
        <rFont val="Times New Roman"/>
        <family val="1"/>
      </rPr>
      <t>Choices</t>
    </r>
  </si>
  <si>
    <r>
      <t xml:space="preserve">Cognitive </t>
    </r>
    <r>
      <rPr>
        <b/>
        <u/>
        <sz val="10"/>
        <color theme="1"/>
        <rFont val="Times New Roman"/>
        <family val="1"/>
      </rPr>
      <t>Techniques</t>
    </r>
  </si>
  <si>
    <r>
      <t xml:space="preserve">Cognitive </t>
    </r>
    <r>
      <rPr>
        <b/>
        <u/>
        <sz val="10"/>
        <color theme="1"/>
        <rFont val="Times New Roman"/>
        <family val="1"/>
      </rPr>
      <t>Capacities</t>
    </r>
  </si>
  <si>
    <r>
      <t xml:space="preserve">Cognitive </t>
    </r>
    <r>
      <rPr>
        <b/>
        <u/>
        <sz val="10"/>
        <color theme="1"/>
        <rFont val="Times New Roman"/>
        <family val="1"/>
      </rPr>
      <t>Choices</t>
    </r>
  </si>
  <si>
    <r>
      <t xml:space="preserve">Total Relative </t>
    </r>
    <r>
      <rPr>
        <b/>
        <u/>
        <sz val="10"/>
        <color theme="1"/>
        <rFont val="Times New Roman"/>
        <family val="1"/>
      </rPr>
      <t>Semi-cognitive</t>
    </r>
  </si>
  <si>
    <r>
      <t xml:space="preserve">Total Relative </t>
    </r>
    <r>
      <rPr>
        <b/>
        <u/>
        <sz val="10"/>
        <color theme="1"/>
        <rFont val="Times New Roman"/>
        <family val="1"/>
      </rPr>
      <t>Cognitive</t>
    </r>
  </si>
  <si>
    <r>
      <t xml:space="preserve">Total </t>
    </r>
    <r>
      <rPr>
        <b/>
        <u/>
        <sz val="10"/>
        <color theme="1"/>
        <rFont val="Times New Roman"/>
        <family val="1"/>
      </rPr>
      <t>Cognitive</t>
    </r>
  </si>
  <si>
    <r>
      <t xml:space="preserve">Total </t>
    </r>
    <r>
      <rPr>
        <b/>
        <u/>
        <sz val="10"/>
        <color theme="1"/>
        <rFont val="Times New Roman"/>
        <family val="1"/>
      </rPr>
      <t>Semi-cognitive</t>
    </r>
  </si>
  <si>
    <r>
      <t xml:space="preserve">Total </t>
    </r>
    <r>
      <rPr>
        <b/>
        <u/>
        <sz val="10"/>
        <color theme="1"/>
        <rFont val="Times New Roman"/>
        <family val="1"/>
      </rPr>
      <t>Routine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</si>
</sst>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0"/>
      <color theme="1"/>
      <name val="Calibri"/>
      <family val="2"/>
      <scheme val="minor"/>
    </font>
    <font>
      <sz val="6"/>
      <color rgb="FF000000"/>
      <name val="Times New Roman"/>
      <family val="1"/>
    </font>
    <font>
      <i/>
      <sz val="6"/>
      <color rgb="FF000000"/>
      <name val="Times New Roman"/>
      <family val="1"/>
    </font>
    <font>
      <b/>
      <sz val="6"/>
      <color rgb="FF000000"/>
      <name val="Times New Roman"/>
      <family val="1"/>
    </font>
    <font>
      <sz val="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i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u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9" fontId="2" fillId="0" borderId="1" xfId="1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0" xfId="0" applyFont="1" applyBorder="1"/>
    <xf numFmtId="0" fontId="1" fillId="3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DADE-CE35-4F06-85D1-9BC7EBC320FB}">
  <dimension ref="A1:AI15"/>
  <sheetViews>
    <sheetView showGridLines="0" tabSelected="1" zoomScale="80" zoomScaleNormal="80" workbookViewId="0">
      <selection activeCell="C26" sqref="C26"/>
    </sheetView>
  </sheetViews>
  <sheetFormatPr defaultColWidth="8.7109375" defaultRowHeight="12.75" x14ac:dyDescent="0.2"/>
  <cols>
    <col min="1" max="1" width="17.5703125" style="2" bestFit="1" customWidth="1"/>
    <col min="2" max="2" width="34.7109375" style="2" customWidth="1"/>
    <col min="3" max="3" width="31" style="2" customWidth="1"/>
    <col min="4" max="4" width="10.42578125" style="2" customWidth="1"/>
    <col min="5" max="5" width="9.42578125" style="1" customWidth="1"/>
    <col min="6" max="6" width="12.7109375" style="1" customWidth="1"/>
    <col min="7" max="7" width="8.28515625" style="1" customWidth="1"/>
    <col min="8" max="8" width="11" style="1" customWidth="1"/>
    <col min="9" max="9" width="8.85546875" style="1" customWidth="1"/>
    <col min="10" max="10" width="8.7109375" style="1" customWidth="1"/>
    <col min="11" max="11" width="9" style="1" customWidth="1"/>
    <col min="12" max="12" width="13.42578125" style="1" customWidth="1"/>
    <col min="13" max="13" width="8" style="1" customWidth="1"/>
    <col min="14" max="14" width="12.140625" style="1" customWidth="1"/>
    <col min="15" max="15" width="8.85546875" style="1" customWidth="1"/>
    <col min="16" max="16" width="14.140625" style="1" customWidth="1"/>
    <col min="17" max="17" width="8.28515625" style="1" customWidth="1"/>
    <col min="18" max="18" width="10.28515625" style="1" customWidth="1"/>
    <col min="19" max="19" width="9.28515625" style="1" customWidth="1"/>
    <col min="20" max="20" width="12.85546875" style="1" customWidth="1"/>
    <col min="21" max="21" width="9.5703125" style="1" customWidth="1"/>
    <col min="22" max="22" width="12.85546875" style="1" customWidth="1"/>
    <col min="23" max="23" width="10.42578125" style="1" customWidth="1"/>
    <col min="24" max="24" width="11.85546875" style="1" customWidth="1"/>
    <col min="25" max="25" width="8.85546875" style="1" customWidth="1"/>
    <col min="26" max="26" width="12.28515625" style="1" customWidth="1"/>
    <col min="27" max="27" width="8.85546875" style="1" customWidth="1"/>
    <col min="28" max="28" width="9.140625" style="1" customWidth="1"/>
    <col min="29" max="29" width="10.28515625" style="1" customWidth="1"/>
    <col min="30" max="30" width="11.7109375" style="1" customWidth="1"/>
    <col min="31" max="31" width="10.28515625" style="1" customWidth="1"/>
    <col min="32" max="32" width="9.85546875" style="1" customWidth="1"/>
    <col min="33" max="33" width="11.140625" style="1" customWidth="1"/>
    <col min="34" max="35" width="10.140625" style="2" customWidth="1"/>
    <col min="36" max="36" width="12.42578125" style="2" customWidth="1"/>
    <col min="37" max="37" width="6.28515625" style="2" bestFit="1" customWidth="1"/>
    <col min="38" max="38" width="12" style="2" bestFit="1" customWidth="1"/>
    <col min="39" max="16384" width="8.7109375" style="2"/>
  </cols>
  <sheetData>
    <row r="1" spans="1:35" ht="18.75" x14ac:dyDescent="0.3">
      <c r="A1" s="40"/>
      <c r="B1" s="40"/>
      <c r="C1" s="40"/>
      <c r="D1" s="40"/>
      <c r="E1" s="40"/>
      <c r="F1" s="40"/>
      <c r="G1" s="40"/>
      <c r="H1" s="40"/>
    </row>
    <row r="2" spans="1:35" ht="14.85" customHeight="1" x14ac:dyDescent="0.2">
      <c r="A2" s="29" t="s">
        <v>93</v>
      </c>
      <c r="B2" s="29" t="s">
        <v>2</v>
      </c>
      <c r="C2" s="29" t="s">
        <v>94</v>
      </c>
      <c r="D2" s="41" t="s">
        <v>3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29" t="s">
        <v>8</v>
      </c>
      <c r="AC2" s="17" t="s">
        <v>12</v>
      </c>
      <c r="AD2" s="18"/>
      <c r="AE2" s="19"/>
      <c r="AF2" s="23" t="s">
        <v>4</v>
      </c>
      <c r="AG2" s="24"/>
      <c r="AH2" s="25"/>
      <c r="AI2" s="29" t="s">
        <v>5</v>
      </c>
    </row>
    <row r="3" spans="1:35" x14ac:dyDescent="0.2">
      <c r="A3" s="38"/>
      <c r="B3" s="38"/>
      <c r="C3" s="38"/>
      <c r="D3" s="42" t="s">
        <v>9</v>
      </c>
      <c r="E3" s="42"/>
      <c r="F3" s="42"/>
      <c r="G3" s="42"/>
      <c r="H3" s="42"/>
      <c r="I3" s="42"/>
      <c r="J3" s="42"/>
      <c r="K3" s="42"/>
      <c r="L3" s="42" t="s">
        <v>10</v>
      </c>
      <c r="M3" s="42"/>
      <c r="N3" s="42"/>
      <c r="O3" s="42"/>
      <c r="P3" s="42"/>
      <c r="Q3" s="42"/>
      <c r="R3" s="42"/>
      <c r="S3" s="42"/>
      <c r="T3" s="42" t="s">
        <v>11</v>
      </c>
      <c r="U3" s="42"/>
      <c r="V3" s="42"/>
      <c r="W3" s="42"/>
      <c r="X3" s="42"/>
      <c r="Y3" s="42"/>
      <c r="Z3" s="42"/>
      <c r="AA3" s="42"/>
      <c r="AB3" s="38"/>
      <c r="AC3" s="20"/>
      <c r="AD3" s="21"/>
      <c r="AE3" s="22"/>
      <c r="AF3" s="26"/>
      <c r="AG3" s="27"/>
      <c r="AH3" s="28"/>
      <c r="AI3" s="38"/>
    </row>
    <row r="4" spans="1:35" s="3" customFormat="1" ht="78.2" customHeight="1" x14ac:dyDescent="0.25">
      <c r="A4" s="30"/>
      <c r="B4" s="30"/>
      <c r="C4" s="30"/>
      <c r="D4" s="47" t="s">
        <v>98</v>
      </c>
      <c r="E4" s="47" t="s">
        <v>6</v>
      </c>
      <c r="F4" s="47" t="s">
        <v>108</v>
      </c>
      <c r="G4" s="47" t="s">
        <v>7</v>
      </c>
      <c r="H4" s="47" t="s">
        <v>109</v>
      </c>
      <c r="I4" s="47" t="s">
        <v>7</v>
      </c>
      <c r="J4" s="47" t="s">
        <v>110</v>
      </c>
      <c r="K4" s="47" t="s">
        <v>7</v>
      </c>
      <c r="L4" s="47" t="s">
        <v>99</v>
      </c>
      <c r="M4" s="47" t="s">
        <v>7</v>
      </c>
      <c r="N4" s="47" t="s">
        <v>107</v>
      </c>
      <c r="O4" s="47" t="s">
        <v>7</v>
      </c>
      <c r="P4" s="47" t="s">
        <v>106</v>
      </c>
      <c r="Q4" s="47" t="s">
        <v>105</v>
      </c>
      <c r="R4" s="47" t="s">
        <v>104</v>
      </c>
      <c r="S4" s="47" t="s">
        <v>7</v>
      </c>
      <c r="T4" s="47" t="s">
        <v>103</v>
      </c>
      <c r="U4" s="47" t="s">
        <v>7</v>
      </c>
      <c r="V4" s="47" t="s">
        <v>111</v>
      </c>
      <c r="W4" s="47" t="s">
        <v>7</v>
      </c>
      <c r="X4" s="47" t="s">
        <v>112</v>
      </c>
      <c r="Y4" s="47" t="s">
        <v>7</v>
      </c>
      <c r="Z4" s="47" t="s">
        <v>113</v>
      </c>
      <c r="AA4" s="47" t="s">
        <v>105</v>
      </c>
      <c r="AB4" s="30"/>
      <c r="AC4" s="47" t="s">
        <v>118</v>
      </c>
      <c r="AD4" s="47" t="s">
        <v>117</v>
      </c>
      <c r="AE4" s="47" t="s">
        <v>116</v>
      </c>
      <c r="AF4" s="47" t="s">
        <v>100</v>
      </c>
      <c r="AG4" s="47" t="s">
        <v>114</v>
      </c>
      <c r="AH4" s="47" t="s">
        <v>115</v>
      </c>
      <c r="AI4" s="30"/>
    </row>
    <row r="5" spans="1:35" s="8" customFormat="1" ht="96" customHeight="1" x14ac:dyDescent="0.2">
      <c r="A5" s="7" t="s">
        <v>92</v>
      </c>
      <c r="B5" s="7" t="s">
        <v>91</v>
      </c>
      <c r="C5" s="7" t="s">
        <v>96</v>
      </c>
      <c r="D5" s="4" t="s">
        <v>95</v>
      </c>
      <c r="E5" s="4">
        <v>5</v>
      </c>
      <c r="F5" s="4" t="s">
        <v>97</v>
      </c>
      <c r="G5" s="4">
        <v>2</v>
      </c>
      <c r="H5" s="4" t="s">
        <v>1</v>
      </c>
      <c r="I5" s="4">
        <v>0</v>
      </c>
      <c r="J5" s="4" t="s">
        <v>1</v>
      </c>
      <c r="K5" s="4">
        <v>0</v>
      </c>
      <c r="L5" s="4" t="s">
        <v>1</v>
      </c>
      <c r="M5" s="4">
        <v>0</v>
      </c>
      <c r="N5" s="4" t="s">
        <v>1</v>
      </c>
      <c r="O5" s="4">
        <v>0</v>
      </c>
      <c r="P5" s="4" t="s">
        <v>1</v>
      </c>
      <c r="Q5" s="4">
        <v>0</v>
      </c>
      <c r="R5" s="4" t="s">
        <v>1</v>
      </c>
      <c r="S5" s="4">
        <v>0</v>
      </c>
      <c r="T5" s="4" t="s">
        <v>1</v>
      </c>
      <c r="U5" s="4">
        <v>0</v>
      </c>
      <c r="V5" s="4" t="s">
        <v>1</v>
      </c>
      <c r="W5" s="4">
        <v>0</v>
      </c>
      <c r="X5" s="4" t="s">
        <v>1</v>
      </c>
      <c r="Y5" s="4">
        <v>0</v>
      </c>
      <c r="Z5" s="4" t="s">
        <v>1</v>
      </c>
      <c r="AA5" s="4">
        <v>0</v>
      </c>
      <c r="AB5" s="4">
        <f>E5+G5+I5+K5+M5+O5+Q5+S5+U5+W5+Y5+AA5</f>
        <v>7</v>
      </c>
      <c r="AC5" s="4">
        <f>E5+G5+I5+K5</f>
        <v>7</v>
      </c>
      <c r="AD5" s="4">
        <f>M5+O5+Q5+S5</f>
        <v>0</v>
      </c>
      <c r="AE5" s="4">
        <f>U5+W5+Y5+AA5</f>
        <v>0</v>
      </c>
      <c r="AF5" s="16">
        <f>AC5/$AB$5</f>
        <v>1</v>
      </c>
      <c r="AG5" s="16">
        <f t="shared" ref="AG5:AH5" si="0">AD5/$AB$5</f>
        <v>0</v>
      </c>
      <c r="AH5" s="16">
        <f t="shared" si="0"/>
        <v>0</v>
      </c>
      <c r="AI5" s="14" t="str">
        <f>IF(AND(AF5=0,AG5=0,AH5=1),"Cognitive",IF(AND(AND(AF5&gt;=0,AF5&lt;0.333333333333333),AND(AG5&gt;=0,AG5&lt;0.5),AH5&lt;=0.333333333333333),"Cognitive",IF(AND(OR(AF5=0,AF5=1),AG5=0,AH5=0),"Routine",IF(AND(AF5&gt;=0.5,AG5+AH5&lt;=0.333333333333333),"Routine",IF(AND(AF5=0,AG5=1,AH5=0),"Semi-Cognitive",IF(AND(AF5=0,AG5=0,AH5&gt;=0.333333333333333),"Semi-Cognitive","-"))))))</f>
        <v>Routine</v>
      </c>
    </row>
    <row r="6" spans="1:35" x14ac:dyDescent="0.2">
      <c r="B6" s="3"/>
      <c r="D6" s="3"/>
      <c r="H6" s="3"/>
      <c r="I6" s="3"/>
      <c r="K6" s="3"/>
    </row>
    <row r="7" spans="1:35" ht="15.75" x14ac:dyDescent="0.25">
      <c r="A7" s="33" t="s">
        <v>101</v>
      </c>
      <c r="B7" s="33"/>
      <c r="C7" s="33"/>
      <c r="D7" s="33"/>
      <c r="E7" s="33"/>
    </row>
    <row r="8" spans="1:35" ht="26.45" customHeight="1" x14ac:dyDescent="0.2">
      <c r="A8" s="34" t="s">
        <v>13</v>
      </c>
      <c r="B8" s="35" t="s">
        <v>14</v>
      </c>
      <c r="C8" s="35"/>
      <c r="D8" s="35"/>
      <c r="E8" s="31" t="s">
        <v>102</v>
      </c>
      <c r="F8" s="9"/>
      <c r="G8" s="37"/>
      <c r="H8" s="37"/>
      <c r="I8" s="37"/>
      <c r="J8" s="37"/>
      <c r="K8" s="37"/>
      <c r="L8" s="37"/>
      <c r="M8" s="37"/>
      <c r="N8" s="37"/>
      <c r="O8" s="37"/>
      <c r="P8" s="37"/>
      <c r="Q8" s="9"/>
      <c r="R8" s="9"/>
      <c r="S8" s="9"/>
      <c r="T8" s="9"/>
      <c r="U8" s="9"/>
      <c r="V8" s="9"/>
      <c r="W8" s="9"/>
      <c r="X8" s="9"/>
      <c r="Y8" s="9"/>
      <c r="Z8" s="9"/>
      <c r="AE8" s="36"/>
      <c r="AF8" s="36"/>
      <c r="AG8" s="36"/>
    </row>
    <row r="9" spans="1:35" x14ac:dyDescent="0.2">
      <c r="A9" s="34"/>
      <c r="B9" s="35" t="s">
        <v>15</v>
      </c>
      <c r="C9" s="35"/>
      <c r="D9" s="35"/>
      <c r="E9" s="32"/>
    </row>
    <row r="10" spans="1:35" x14ac:dyDescent="0.2">
      <c r="A10" s="5">
        <v>1</v>
      </c>
      <c r="B10" s="15" t="s">
        <v>16</v>
      </c>
      <c r="C10" s="15" t="s">
        <v>17</v>
      </c>
      <c r="D10" s="15" t="s">
        <v>18</v>
      </c>
      <c r="E10" s="6" t="s">
        <v>19</v>
      </c>
    </row>
    <row r="11" spans="1:35" x14ac:dyDescent="0.2">
      <c r="A11" s="5">
        <v>2</v>
      </c>
      <c r="B11" s="15" t="s">
        <v>26</v>
      </c>
      <c r="C11" s="15" t="s">
        <v>20</v>
      </c>
      <c r="D11" s="15" t="s">
        <v>28</v>
      </c>
      <c r="E11" s="6" t="s">
        <v>19</v>
      </c>
      <c r="I11" s="46"/>
    </row>
    <row r="12" spans="1:35" x14ac:dyDescent="0.2">
      <c r="A12" s="5">
        <v>3</v>
      </c>
      <c r="B12" s="15" t="s">
        <v>21</v>
      </c>
      <c r="C12" s="15" t="s">
        <v>17</v>
      </c>
      <c r="D12" s="15" t="s">
        <v>22</v>
      </c>
      <c r="E12" s="6" t="s">
        <v>23</v>
      </c>
    </row>
    <row r="13" spans="1:35" x14ac:dyDescent="0.2">
      <c r="A13" s="5">
        <v>4</v>
      </c>
      <c r="B13" s="15" t="s">
        <v>29</v>
      </c>
      <c r="C13" s="39" t="s">
        <v>27</v>
      </c>
      <c r="D13" s="39"/>
      <c r="E13" s="6" t="s">
        <v>23</v>
      </c>
    </row>
    <row r="14" spans="1:35" x14ac:dyDescent="0.2">
      <c r="A14" s="5">
        <v>5</v>
      </c>
      <c r="B14" s="15" t="s">
        <v>16</v>
      </c>
      <c r="C14" s="15" t="s">
        <v>24</v>
      </c>
      <c r="D14" s="15" t="s">
        <v>22</v>
      </c>
      <c r="E14" s="6" t="s">
        <v>25</v>
      </c>
    </row>
    <row r="15" spans="1:35" x14ac:dyDescent="0.2">
      <c r="A15" s="5">
        <v>6</v>
      </c>
      <c r="B15" s="15" t="s">
        <v>16</v>
      </c>
      <c r="C15" s="15" t="s">
        <v>17</v>
      </c>
      <c r="D15" s="15" t="s">
        <v>28</v>
      </c>
      <c r="E15" s="6" t="s">
        <v>25</v>
      </c>
    </row>
  </sheetData>
  <mergeCells count="20">
    <mergeCell ref="C13:D13"/>
    <mergeCell ref="A1:H1"/>
    <mergeCell ref="A2:A4"/>
    <mergeCell ref="B2:B4"/>
    <mergeCell ref="D2:AA2"/>
    <mergeCell ref="D3:K3"/>
    <mergeCell ref="L3:S3"/>
    <mergeCell ref="T3:AA3"/>
    <mergeCell ref="C2:C4"/>
    <mergeCell ref="AC2:AE3"/>
    <mergeCell ref="AF2:AH3"/>
    <mergeCell ref="E8:E9"/>
    <mergeCell ref="A7:E7"/>
    <mergeCell ref="A8:A9"/>
    <mergeCell ref="B8:D8"/>
    <mergeCell ref="B9:D9"/>
    <mergeCell ref="AE8:AG8"/>
    <mergeCell ref="G8:P8"/>
    <mergeCell ref="AB2:AB4"/>
    <mergeCell ref="AI2:A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9B1-6546-436F-AE84-0E369DF85A9D}">
  <dimension ref="A1:F20"/>
  <sheetViews>
    <sheetView showGridLines="0" workbookViewId="0">
      <selection activeCell="F6" sqref="F6"/>
    </sheetView>
  </sheetViews>
  <sheetFormatPr defaultRowHeight="15" x14ac:dyDescent="0.25"/>
  <cols>
    <col min="2" max="2" width="30" customWidth="1"/>
    <col min="3" max="3" width="20" customWidth="1"/>
    <col min="4" max="4" width="14.85546875" customWidth="1"/>
  </cols>
  <sheetData>
    <row r="1" spans="1:6" ht="13.5" customHeight="1" x14ac:dyDescent="0.25">
      <c r="A1" s="44" t="s">
        <v>30</v>
      </c>
      <c r="B1" s="45" t="s">
        <v>31</v>
      </c>
      <c r="C1" s="45"/>
      <c r="D1" s="45"/>
    </row>
    <row r="2" spans="1:6" ht="12.2" customHeight="1" x14ac:dyDescent="0.25">
      <c r="A2" s="44"/>
      <c r="B2" s="10" t="s">
        <v>32</v>
      </c>
      <c r="C2" s="10" t="s">
        <v>33</v>
      </c>
      <c r="D2" s="10" t="s">
        <v>34</v>
      </c>
    </row>
    <row r="3" spans="1:6" ht="11.25" customHeight="1" x14ac:dyDescent="0.25">
      <c r="A3" s="44"/>
      <c r="B3" s="45" t="s">
        <v>35</v>
      </c>
      <c r="C3" s="45"/>
      <c r="D3" s="45"/>
    </row>
    <row r="4" spans="1:6" ht="9.9499999999999993" customHeight="1" x14ac:dyDescent="0.25">
      <c r="A4" s="11"/>
      <c r="B4" s="43" t="s">
        <v>36</v>
      </c>
      <c r="C4" s="43"/>
      <c r="D4" s="43"/>
    </row>
    <row r="5" spans="1:6" ht="33.950000000000003" customHeight="1" x14ac:dyDescent="0.25">
      <c r="A5" s="11" t="s">
        <v>37</v>
      </c>
      <c r="B5" s="12" t="s">
        <v>38</v>
      </c>
      <c r="C5" s="12" t="s">
        <v>39</v>
      </c>
      <c r="D5" s="12" t="s">
        <v>40</v>
      </c>
      <c r="E5">
        <v>3</v>
      </c>
      <c r="F5">
        <f>20*E5/E6</f>
        <v>12</v>
      </c>
    </row>
    <row r="6" spans="1:6" ht="33.950000000000003" customHeight="1" x14ac:dyDescent="0.25">
      <c r="A6" s="11" t="s">
        <v>41</v>
      </c>
      <c r="B6" s="12" t="s">
        <v>42</v>
      </c>
      <c r="C6" s="12" t="s">
        <v>43</v>
      </c>
      <c r="D6" s="13"/>
      <c r="E6">
        <v>5</v>
      </c>
    </row>
    <row r="7" spans="1:6" ht="33.950000000000003" customHeight="1" x14ac:dyDescent="0.25">
      <c r="A7" s="11" t="s">
        <v>44</v>
      </c>
      <c r="B7" s="12" t="s">
        <v>45</v>
      </c>
      <c r="C7" s="12" t="s">
        <v>46</v>
      </c>
      <c r="D7" s="12" t="s">
        <v>47</v>
      </c>
    </row>
    <row r="8" spans="1:6" ht="33.950000000000003" customHeight="1" x14ac:dyDescent="0.25">
      <c r="A8" s="11" t="s">
        <v>48</v>
      </c>
      <c r="B8" s="12" t="s">
        <v>49</v>
      </c>
      <c r="C8" s="12" t="s">
        <v>50</v>
      </c>
      <c r="D8" s="12" t="s">
        <v>51</v>
      </c>
    </row>
    <row r="9" spans="1:6" ht="10.35" customHeight="1" x14ac:dyDescent="0.25">
      <c r="A9" s="11"/>
      <c r="B9" s="43" t="s">
        <v>52</v>
      </c>
      <c r="C9" s="43"/>
      <c r="D9" s="43"/>
    </row>
    <row r="10" spans="1:6" ht="24.95" customHeight="1" x14ac:dyDescent="0.25">
      <c r="A10" s="11" t="s">
        <v>53</v>
      </c>
      <c r="B10" s="12" t="s">
        <v>54</v>
      </c>
      <c r="C10" s="12" t="s">
        <v>55</v>
      </c>
      <c r="D10" s="12" t="s">
        <v>56</v>
      </c>
    </row>
    <row r="11" spans="1:6" ht="24.95" customHeight="1" x14ac:dyDescent="0.25">
      <c r="A11" s="11" t="s">
        <v>57</v>
      </c>
      <c r="B11" s="12" t="s">
        <v>58</v>
      </c>
      <c r="C11" s="12" t="s">
        <v>59</v>
      </c>
      <c r="D11" s="12" t="s">
        <v>60</v>
      </c>
    </row>
    <row r="12" spans="1:6" ht="24.95" customHeight="1" x14ac:dyDescent="0.25">
      <c r="A12" s="11" t="s">
        <v>61</v>
      </c>
      <c r="B12" s="12" t="s">
        <v>62</v>
      </c>
      <c r="C12" s="12" t="s">
        <v>63</v>
      </c>
      <c r="D12" s="12" t="s">
        <v>64</v>
      </c>
    </row>
    <row r="13" spans="1:6" ht="12.95" customHeight="1" x14ac:dyDescent="0.25">
      <c r="A13" s="11" t="s">
        <v>0</v>
      </c>
      <c r="B13" s="43" t="s">
        <v>65</v>
      </c>
      <c r="C13" s="43"/>
      <c r="D13" s="43"/>
    </row>
    <row r="14" spans="1:6" ht="24.95" customHeight="1" x14ac:dyDescent="0.25">
      <c r="A14" s="11" t="s">
        <v>66</v>
      </c>
      <c r="B14" s="12" t="s">
        <v>67</v>
      </c>
      <c r="C14" s="12" t="s">
        <v>68</v>
      </c>
      <c r="D14" s="12" t="s">
        <v>69</v>
      </c>
    </row>
    <row r="15" spans="1:6" ht="24.95" customHeight="1" x14ac:dyDescent="0.25">
      <c r="A15" s="11" t="s">
        <v>70</v>
      </c>
      <c r="B15" s="12" t="s">
        <v>71</v>
      </c>
      <c r="C15" s="12" t="s">
        <v>72</v>
      </c>
      <c r="D15" s="12" t="s">
        <v>73</v>
      </c>
    </row>
    <row r="16" spans="1:6" ht="24.95" customHeight="1" x14ac:dyDescent="0.25">
      <c r="A16" s="11" t="s">
        <v>74</v>
      </c>
      <c r="B16" s="12" t="s">
        <v>75</v>
      </c>
      <c r="C16" s="12" t="s">
        <v>76</v>
      </c>
      <c r="D16" s="12" t="s">
        <v>77</v>
      </c>
    </row>
    <row r="17" spans="1:4" ht="10.35" customHeight="1" x14ac:dyDescent="0.25">
      <c r="A17" s="11" t="s">
        <v>0</v>
      </c>
      <c r="B17" s="43" t="s">
        <v>78</v>
      </c>
      <c r="C17" s="43"/>
      <c r="D17" s="43"/>
    </row>
    <row r="18" spans="1:4" ht="24.95" customHeight="1" x14ac:dyDescent="0.25">
      <c r="A18" s="11" t="s">
        <v>79</v>
      </c>
      <c r="B18" s="12" t="s">
        <v>80</v>
      </c>
      <c r="C18" s="12" t="s">
        <v>81</v>
      </c>
      <c r="D18" s="12" t="s">
        <v>82</v>
      </c>
    </row>
    <row r="19" spans="1:4" ht="24.95" customHeight="1" x14ac:dyDescent="0.25">
      <c r="A19" s="11" t="s">
        <v>83</v>
      </c>
      <c r="B19" s="12" t="s">
        <v>90</v>
      </c>
      <c r="C19" s="12" t="s">
        <v>84</v>
      </c>
      <c r="D19" s="12" t="s">
        <v>85</v>
      </c>
    </row>
    <row r="20" spans="1:4" ht="24.95" customHeight="1" x14ac:dyDescent="0.25">
      <c r="A20" s="11" t="s">
        <v>86</v>
      </c>
      <c r="B20" s="12" t="s">
        <v>87</v>
      </c>
      <c r="C20" s="12" t="s">
        <v>88</v>
      </c>
      <c r="D20" s="12" t="s">
        <v>89</v>
      </c>
    </row>
  </sheetData>
  <mergeCells count="7">
    <mergeCell ref="B17:D17"/>
    <mergeCell ref="A1:A3"/>
    <mergeCell ref="B1:D1"/>
    <mergeCell ref="B3:D3"/>
    <mergeCell ref="B4:D4"/>
    <mergeCell ref="B9:D9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DML_Calculation</vt:lpstr>
      <vt:lpstr>DML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ninar</dc:creator>
  <cp:lastModifiedBy>ThinkPad T450s</cp:lastModifiedBy>
  <dcterms:created xsi:type="dcterms:W3CDTF">2021-02-10T13:08:10Z</dcterms:created>
  <dcterms:modified xsi:type="dcterms:W3CDTF">2021-02-17T22:16:11Z</dcterms:modified>
</cp:coreProperties>
</file>