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ymczak.a.4\Documents\women_tech_prez\code\Optimization-training-examples\cakes\"/>
    </mc:Choice>
  </mc:AlternateContent>
  <xr:revisionPtr revIDLastSave="0" documentId="13_ncr:1_{21A5680A-3815-494D-ACFB-91F3FCCC1D49}" xr6:coauthVersionLast="47" xr6:coauthVersionMax="47" xr10:uidLastSave="{00000000-0000-0000-0000-000000000000}"/>
  <bookViews>
    <workbookView xWindow="28680" yWindow="-1680" windowWidth="29040" windowHeight="15840" xr2:uid="{00000000-000D-0000-FFFF-FFFF00000000}"/>
  </bookViews>
  <sheets>
    <sheet name="cakes-exercise" sheetId="3" r:id="rId1"/>
    <sheet name="cakes-solved" sheetId="2" r:id="rId2"/>
  </sheets>
  <definedNames>
    <definedName name="solver_adj" localSheetId="0" hidden="1">'cakes-exercise'!$I$5,'cakes-exercise'!$I$6</definedName>
    <definedName name="solver_adj" localSheetId="1" hidden="1">'cakes-solved'!$I$5,'cakes-solved'!$I$6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'cakes-exercise'!$I$5</definedName>
    <definedName name="solver_lhs1" localSheetId="1" hidden="1">'cakes-solved'!$I$5</definedName>
    <definedName name="solver_lhs2" localSheetId="0" hidden="1">'cakes-exercise'!$I$6</definedName>
    <definedName name="solver_lhs2" localSheetId="1" hidden="1">'cakes-solved'!$I$6</definedName>
    <definedName name="solver_lhs3" localSheetId="0" hidden="1">'cakes-exercise'!$K$12</definedName>
    <definedName name="solver_lhs3" localSheetId="1" hidden="1">'cakes-solved'!$K$12</definedName>
    <definedName name="solver_lhs4" localSheetId="0" hidden="1">'cakes-exercise'!$K$13</definedName>
    <definedName name="solver_lhs4" localSheetId="1" hidden="1">'cakes-solved'!$K$13</definedName>
    <definedName name="solver_lhs5" localSheetId="0" hidden="1">'cakes-exercise'!$K$18</definedName>
    <definedName name="solver_lhs5" localSheetId="1" hidden="1">'cakes-solved'!$K$18</definedName>
    <definedName name="solver_lhs6" localSheetId="0" hidden="1">'cakes-exercise'!$K$18</definedName>
    <definedName name="solver_lhs6" localSheetId="1" hidden="1">'cakes-solved'!$K$18</definedName>
    <definedName name="solver_lhs7" localSheetId="0" hidden="1">'cakes-exercise'!$K$15</definedName>
    <definedName name="solver_lhs7" localSheetId="1" hidden="1">'cakes-solved'!$K$15</definedName>
    <definedName name="solver_lhs8" localSheetId="0" hidden="1">'cakes-exercise'!$K$15</definedName>
    <definedName name="solver_lhs8" localSheetId="1" hidden="1">'cakes-solved'!$K$15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'cakes-exercise'!$I$4</definedName>
    <definedName name="solver_opt" localSheetId="1" hidden="1">'cakes-solved'!$I$4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4</definedName>
    <definedName name="solver_rel1" localSheetId="1" hidden="1">4</definedName>
    <definedName name="solver_rel2" localSheetId="0" hidden="1">4</definedName>
    <definedName name="solver_rel2" localSheetId="1" hidden="1">4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1</definedName>
    <definedName name="solver_rel5" localSheetId="1" hidden="1">1</definedName>
    <definedName name="solver_rel6" localSheetId="0" hidden="1">1</definedName>
    <definedName name="solver_rel6" localSheetId="1" hidden="1">1</definedName>
    <definedName name="solver_rel7" localSheetId="0" hidden="1">3</definedName>
    <definedName name="solver_rel7" localSheetId="1" hidden="1">3</definedName>
    <definedName name="solver_rel8" localSheetId="0" hidden="1">3</definedName>
    <definedName name="solver_rel8" localSheetId="1" hidden="1">3</definedName>
    <definedName name="solver_rhs1" localSheetId="0" hidden="1">"integer"</definedName>
    <definedName name="solver_rhs1" localSheetId="1" hidden="1">"integer"</definedName>
    <definedName name="solver_rhs2" localSheetId="0" hidden="1">"integer"</definedName>
    <definedName name="solver_rhs2" localSheetId="1" hidden="1">"integer"</definedName>
    <definedName name="solver_rhs3" localSheetId="0" hidden="1">'cakes-exercise'!$M$12</definedName>
    <definedName name="solver_rhs3" localSheetId="1" hidden="1">'cakes-solved'!$M$12</definedName>
    <definedName name="solver_rhs4" localSheetId="0" hidden="1">'cakes-exercise'!$M$13</definedName>
    <definedName name="solver_rhs4" localSheetId="1" hidden="1">'cakes-solved'!$M$13</definedName>
    <definedName name="solver_rhs5" localSheetId="0" hidden="1">'cakes-exercise'!$M$18</definedName>
    <definedName name="solver_rhs5" localSheetId="1" hidden="1">'cakes-solved'!$M$18</definedName>
    <definedName name="solver_rhs6" localSheetId="0" hidden="1">'cakes-exercise'!$M$18</definedName>
    <definedName name="solver_rhs6" localSheetId="1" hidden="1">'cakes-solved'!$M$18</definedName>
    <definedName name="solver_rhs7" localSheetId="0" hidden="1">'cakes-exercise'!$M$15</definedName>
    <definedName name="solver_rhs7" localSheetId="1" hidden="1">'cakes-solved'!$M$15</definedName>
    <definedName name="solver_rhs8" localSheetId="0" hidden="1">'cakes-exercise'!$M$15</definedName>
    <definedName name="solver_rhs8" localSheetId="1" hidden="1">'cakes-solved'!$M$15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0</definedName>
    <definedName name="solver_ssz" localSheetId="1" hidden="1">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G35" i="3"/>
  <c r="D35" i="3"/>
  <c r="E23" i="3"/>
  <c r="E29" i="3"/>
  <c r="E28" i="3"/>
  <c r="M13" i="3"/>
  <c r="I13" i="3"/>
  <c r="H13" i="3"/>
  <c r="K13" i="3" s="1"/>
  <c r="M12" i="3"/>
  <c r="I12" i="3"/>
  <c r="K12" i="3" s="1"/>
  <c r="H12" i="3"/>
  <c r="I4" i="3"/>
  <c r="G35" i="2"/>
  <c r="D35" i="2"/>
  <c r="I4" i="2"/>
  <c r="E21" i="2"/>
  <c r="E23" i="2"/>
  <c r="C22" i="2"/>
  <c r="E28" i="2" s="1"/>
  <c r="D22" i="2"/>
  <c r="E29" i="2" s="1"/>
  <c r="I13" i="2"/>
  <c r="H13" i="2"/>
  <c r="I12" i="2"/>
  <c r="H12" i="2"/>
  <c r="M13" i="2"/>
  <c r="M12" i="2"/>
  <c r="E22" i="3" l="1"/>
  <c r="K12" i="2"/>
  <c r="E22" i="2"/>
  <c r="K13" i="2"/>
</calcChain>
</file>

<file path=xl/sharedStrings.xml><?xml version="1.0" encoding="utf-8"?>
<sst xmlns="http://schemas.openxmlformats.org/spreadsheetml/2006/main" count="91" uniqueCount="32">
  <si>
    <t>x</t>
  </si>
  <si>
    <t>y</t>
  </si>
  <si>
    <t>Flour(g)</t>
  </si>
  <si>
    <t>Fat(g)</t>
  </si>
  <si>
    <t>Availability</t>
  </si>
  <si>
    <t>1. available flour</t>
  </si>
  <si>
    <t>2.available fat</t>
  </si>
  <si>
    <t>25x + 50y &lt;= 1000</t>
  </si>
  <si>
    <t>x,y&gt;0</t>
  </si>
  <si>
    <t>Z = (x+y)</t>
  </si>
  <si>
    <t>Cake A (x)</t>
  </si>
  <si>
    <t>Cake B (y)</t>
  </si>
  <si>
    <t>Z</t>
  </si>
  <si>
    <t>1. manual</t>
  </si>
  <si>
    <t>cake A</t>
  </si>
  <si>
    <t>cake B</t>
  </si>
  <si>
    <t>&lt;=</t>
  </si>
  <si>
    <t>Flour</t>
  </si>
  <si>
    <t>Fat</t>
  </si>
  <si>
    <t>objective function</t>
  </si>
  <si>
    <t>decision variables</t>
  </si>
  <si>
    <t>3. solver</t>
  </si>
  <si>
    <t>z</t>
  </si>
  <si>
    <t>x &lt;=</t>
  </si>
  <si>
    <t>x &gt;=</t>
  </si>
  <si>
    <t>Item</t>
  </si>
  <si>
    <t>Price</t>
  </si>
  <si>
    <t>200x + 100y &lt;= 6000</t>
  </si>
  <si>
    <t>solution</t>
  </si>
  <si>
    <t>2. solve with branch and bound</t>
  </si>
  <si>
    <t>objective function: MAX - 6*Cake A + 4* cake B</t>
  </si>
  <si>
    <t>objective function: MAX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</si>
</sst>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xVal>
            <c:numRef>
              <c:f>'cakes-exercise'!$D$11:$D$12</c:f>
              <c:numCache>
                <c:formatCode>General</c:formatCode>
                <c:ptCount val="2"/>
              </c:numCache>
            </c:numRef>
          </c:xVal>
          <c:yVal>
            <c:numRef>
              <c:f>'cakes-exercise'!$E$11:$E$12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5-4B8D-A058-C827E41166C3}"/>
            </c:ext>
          </c:extLst>
        </c:ser>
        <c:ser>
          <c:idx val="1"/>
          <c:order val="1"/>
          <c:tx>
            <c:v>C2</c:v>
          </c:tx>
          <c:xVal>
            <c:numRef>
              <c:f>'cakes-exercise'!$D$15:$D$16</c:f>
              <c:numCache>
                <c:formatCode>General</c:formatCode>
                <c:ptCount val="2"/>
              </c:numCache>
            </c:numRef>
          </c:xVal>
          <c:yVal>
            <c:numRef>
              <c:f>'cakes-exercise'!$E$15:$E$16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5-4B8D-A058-C827E411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9392"/>
        <c:axId val="60137856"/>
      </c:scatterChart>
      <c:valAx>
        <c:axId val="6013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137856"/>
        <c:crosses val="autoZero"/>
        <c:crossBetween val="midCat"/>
      </c:valAx>
      <c:valAx>
        <c:axId val="6013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39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xVal>
            <c:numRef>
              <c:f>'cakes-solved'!$D$11:$D$12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'cakes-solved'!$E$11:$E$12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7-4241-AAEF-8D98758FDEF2}"/>
            </c:ext>
          </c:extLst>
        </c:ser>
        <c:ser>
          <c:idx val="1"/>
          <c:order val="1"/>
          <c:tx>
            <c:v>C2</c:v>
          </c:tx>
          <c:xVal>
            <c:numRef>
              <c:f>'cakes-solved'!$D$15:$D$16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'cakes-solved'!$E$15:$E$16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7-4241-AAEF-8D98758FD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9392"/>
        <c:axId val="60137856"/>
      </c:scatterChart>
      <c:valAx>
        <c:axId val="6013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137856"/>
        <c:crosses val="autoZero"/>
        <c:crossBetween val="midCat"/>
      </c:valAx>
      <c:valAx>
        <c:axId val="6013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39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</xdr:row>
      <xdr:rowOff>127000</xdr:rowOff>
    </xdr:from>
    <xdr:to>
      <xdr:col>21</xdr:col>
      <xdr:colOff>254000</xdr:colOff>
      <xdr:row>22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5C3823-54AA-4E72-8D6B-33718F3BE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</xdr:row>
      <xdr:rowOff>127000</xdr:rowOff>
    </xdr:from>
    <xdr:to>
      <xdr:col>21</xdr:col>
      <xdr:colOff>254000</xdr:colOff>
      <xdr:row>22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6B07D25-2A28-4B49-B025-184FE64FD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6C6C-4CF6-46E0-BC75-F02F4DDB51AB}">
  <dimension ref="B2:M35"/>
  <sheetViews>
    <sheetView tabSelected="1" workbookViewId="0">
      <selection activeCell="I21" sqref="I21"/>
    </sheetView>
  </sheetViews>
  <sheetFormatPr defaultRowHeight="14"/>
  <cols>
    <col min="3" max="3" width="15.6640625" customWidth="1"/>
  </cols>
  <sheetData>
    <row r="2" spans="2:13">
      <c r="C2" s="5" t="s">
        <v>13</v>
      </c>
      <c r="D2" s="5"/>
      <c r="E2" s="5"/>
      <c r="G2" s="3"/>
      <c r="H2" s="3" t="s">
        <v>21</v>
      </c>
      <c r="I2" s="3"/>
    </row>
    <row r="3" spans="2:13">
      <c r="B3" s="1" t="s">
        <v>26</v>
      </c>
      <c r="C3" t="s">
        <v>25</v>
      </c>
      <c r="D3" s="4" t="s">
        <v>2</v>
      </c>
      <c r="E3" s="4" t="s">
        <v>3</v>
      </c>
      <c r="F3" s="3"/>
      <c r="G3" s="15"/>
      <c r="H3" s="16"/>
      <c r="I3" s="16"/>
      <c r="J3" s="16"/>
      <c r="K3" s="16"/>
      <c r="L3" s="16"/>
      <c r="M3" s="17"/>
    </row>
    <row r="4" spans="2:13">
      <c r="B4" s="1">
        <v>6</v>
      </c>
      <c r="C4" s="10" t="s">
        <v>10</v>
      </c>
      <c r="D4" s="1">
        <v>200</v>
      </c>
      <c r="E4" s="1">
        <v>25</v>
      </c>
      <c r="F4" s="3"/>
      <c r="G4" s="18"/>
      <c r="H4" s="1" t="s">
        <v>12</v>
      </c>
      <c r="I4" s="1">
        <f>B4*I5+B5*I6</f>
        <v>0</v>
      </c>
      <c r="J4" s="3" t="s">
        <v>19</v>
      </c>
      <c r="K4" s="3"/>
      <c r="L4" s="3"/>
      <c r="M4" s="19"/>
    </row>
    <row r="5" spans="2:13">
      <c r="B5" s="1">
        <v>4</v>
      </c>
      <c r="C5" s="10" t="s">
        <v>11</v>
      </c>
      <c r="D5" s="1">
        <v>100</v>
      </c>
      <c r="E5" s="1">
        <v>50</v>
      </c>
      <c r="F5" s="3"/>
      <c r="G5" s="1" t="s">
        <v>14</v>
      </c>
      <c r="H5" s="1" t="s">
        <v>0</v>
      </c>
      <c r="I5" s="1">
        <v>0</v>
      </c>
      <c r="J5" s="3" t="s">
        <v>20</v>
      </c>
      <c r="K5" s="3"/>
      <c r="L5" s="3"/>
      <c r="M5" s="19"/>
    </row>
    <row r="6" spans="2:13">
      <c r="B6" s="1"/>
      <c r="C6" s="10" t="s">
        <v>4</v>
      </c>
      <c r="D6" s="1">
        <v>6000</v>
      </c>
      <c r="E6" s="1">
        <v>1000</v>
      </c>
      <c r="F6" s="3"/>
      <c r="G6" s="1" t="s">
        <v>15</v>
      </c>
      <c r="H6" s="1" t="s">
        <v>1</v>
      </c>
      <c r="I6" s="1">
        <v>0</v>
      </c>
      <c r="J6" s="3"/>
      <c r="K6" s="3"/>
      <c r="L6" s="3"/>
      <c r="M6" s="19"/>
    </row>
    <row r="7" spans="2:13">
      <c r="B7" s="3"/>
      <c r="C7" s="11"/>
      <c r="D7" s="3"/>
      <c r="E7" s="3"/>
      <c r="F7" s="3"/>
      <c r="G7" s="18"/>
      <c r="H7" s="3"/>
      <c r="I7" s="3"/>
      <c r="J7" s="3"/>
      <c r="K7" s="3"/>
      <c r="L7" s="3"/>
      <c r="M7" s="19"/>
    </row>
    <row r="8" spans="2:13">
      <c r="B8" s="13" t="s">
        <v>31</v>
      </c>
      <c r="C8" s="13"/>
      <c r="D8" s="13"/>
      <c r="E8" s="13"/>
      <c r="G8" s="18"/>
      <c r="H8" s="3"/>
      <c r="I8" s="3"/>
      <c r="J8" s="3"/>
      <c r="K8" s="3"/>
      <c r="L8" s="3"/>
      <c r="M8" s="19"/>
    </row>
    <row r="9" spans="2:13">
      <c r="B9" s="13" t="s">
        <v>5</v>
      </c>
      <c r="C9" s="13"/>
      <c r="G9" s="18"/>
      <c r="H9" s="3"/>
      <c r="I9" s="3"/>
      <c r="J9" s="3"/>
      <c r="K9" s="3"/>
      <c r="L9" s="3"/>
      <c r="M9" s="19"/>
    </row>
    <row r="10" spans="2:13">
      <c r="B10" s="13"/>
      <c r="C10" s="14"/>
      <c r="D10" s="1" t="s">
        <v>0</v>
      </c>
      <c r="E10" s="1" t="s">
        <v>1</v>
      </c>
      <c r="F10" s="3"/>
      <c r="G10" s="18"/>
      <c r="H10" s="1" t="s">
        <v>14</v>
      </c>
      <c r="I10" s="1" t="s">
        <v>15</v>
      </c>
      <c r="J10" s="3"/>
      <c r="K10" s="3"/>
      <c r="L10" s="3"/>
      <c r="M10" s="19"/>
    </row>
    <row r="11" spans="2:13">
      <c r="D11" s="1"/>
      <c r="E11" s="1"/>
      <c r="F11" s="3"/>
      <c r="G11" s="18"/>
      <c r="H11" s="3"/>
      <c r="I11" s="3"/>
      <c r="J11" s="3"/>
      <c r="K11" s="3"/>
      <c r="L11" s="3"/>
      <c r="M11" s="19"/>
    </row>
    <row r="12" spans="2:13">
      <c r="B12" s="13" t="s">
        <v>6</v>
      </c>
      <c r="C12" s="14"/>
      <c r="D12" s="1"/>
      <c r="E12" s="1"/>
      <c r="F12" s="3"/>
      <c r="G12" s="1" t="s">
        <v>17</v>
      </c>
      <c r="H12" s="1">
        <f>D4</f>
        <v>200</v>
      </c>
      <c r="I12" s="1">
        <f>D5</f>
        <v>100</v>
      </c>
      <c r="J12" s="3"/>
      <c r="K12" s="3">
        <f>I5*H12+I6*I12</f>
        <v>0</v>
      </c>
      <c r="L12" s="3" t="s">
        <v>16</v>
      </c>
      <c r="M12" s="19">
        <f>D6</f>
        <v>6000</v>
      </c>
    </row>
    <row r="13" spans="2:13">
      <c r="B13" s="13"/>
      <c r="C13" s="13"/>
      <c r="G13" s="1" t="s">
        <v>18</v>
      </c>
      <c r="H13" s="1">
        <f>E4</f>
        <v>25</v>
      </c>
      <c r="I13" s="1">
        <f>E5</f>
        <v>50</v>
      </c>
      <c r="J13" s="3"/>
      <c r="K13" s="3">
        <f>H13*I5+I13*I6</f>
        <v>0</v>
      </c>
      <c r="L13" s="3" t="s">
        <v>16</v>
      </c>
      <c r="M13" s="19">
        <f>E6</f>
        <v>1000</v>
      </c>
    </row>
    <row r="14" spans="2:13">
      <c r="C14" t="s">
        <v>8</v>
      </c>
      <c r="D14" s="1" t="s">
        <v>0</v>
      </c>
      <c r="E14" s="1" t="s">
        <v>1</v>
      </c>
      <c r="F14" s="3"/>
      <c r="G14" s="18"/>
      <c r="H14" s="3"/>
      <c r="I14" s="3"/>
      <c r="J14" s="3"/>
      <c r="K14" s="3"/>
      <c r="L14" s="3"/>
      <c r="M14" s="19"/>
    </row>
    <row r="15" spans="2:13">
      <c r="D15" s="1"/>
      <c r="E15" s="1"/>
      <c r="F15" s="3"/>
      <c r="G15" s="18"/>
      <c r="H15" s="3"/>
      <c r="I15" s="3"/>
      <c r="J15" s="3"/>
      <c r="K15" s="3"/>
      <c r="L15" s="3"/>
      <c r="M15" s="19"/>
    </row>
    <row r="16" spans="2:13">
      <c r="D16" s="1"/>
      <c r="E16" s="1"/>
      <c r="F16" s="3"/>
      <c r="G16" s="6"/>
      <c r="H16" s="5"/>
      <c r="I16" s="5"/>
      <c r="J16" s="5"/>
      <c r="K16" s="5"/>
      <c r="L16" s="5"/>
      <c r="M16" s="7"/>
    </row>
    <row r="20" spans="3:7">
      <c r="C20" s="1" t="s">
        <v>0</v>
      </c>
      <c r="D20" s="1" t="s">
        <v>1</v>
      </c>
      <c r="E20" s="1" t="s">
        <v>9</v>
      </c>
      <c r="F20" s="3"/>
    </row>
    <row r="21" spans="3:7">
      <c r="C21" s="1">
        <v>0</v>
      </c>
      <c r="D21" s="1">
        <v>0</v>
      </c>
      <c r="E21" s="1">
        <f>$B$4*C21+$B$5*D21</f>
        <v>0</v>
      </c>
      <c r="F21" s="3"/>
    </row>
    <row r="22" spans="3:7">
      <c r="C22" s="12">
        <v>0</v>
      </c>
      <c r="D22" s="12">
        <v>0</v>
      </c>
      <c r="E22" s="12">
        <f t="shared" ref="E21:E22" si="0">$B$4*C22+$B$5*D22</f>
        <v>0</v>
      </c>
      <c r="F22" s="20"/>
    </row>
    <row r="23" spans="3:7">
      <c r="C23" s="1">
        <v>0</v>
      </c>
      <c r="D23" s="1">
        <v>0</v>
      </c>
      <c r="E23" s="1">
        <f>$B$4*C23+$B$5*D23</f>
        <v>0</v>
      </c>
      <c r="F23" s="3"/>
    </row>
    <row r="26" spans="3:7">
      <c r="C26" t="s">
        <v>29</v>
      </c>
    </row>
    <row r="28" spans="3:7">
      <c r="D28" s="1" t="s">
        <v>0</v>
      </c>
      <c r="E28" s="12">
        <f>C22</f>
        <v>0</v>
      </c>
    </row>
    <row r="29" spans="3:7">
      <c r="D29" s="6" t="s">
        <v>1</v>
      </c>
      <c r="E29" s="7">
        <f>D22</f>
        <v>0</v>
      </c>
    </row>
    <row r="31" spans="3:7">
      <c r="C31" s="8" t="s">
        <v>23</v>
      </c>
      <c r="D31" s="9">
        <v>26</v>
      </c>
      <c r="F31" s="8" t="s">
        <v>24</v>
      </c>
      <c r="G31" s="9">
        <v>27</v>
      </c>
    </row>
    <row r="33" spans="3:7">
      <c r="C33" s="1" t="s">
        <v>0</v>
      </c>
      <c r="D33" s="1">
        <v>0</v>
      </c>
      <c r="F33" s="1" t="s">
        <v>0</v>
      </c>
      <c r="G33" s="1">
        <v>0</v>
      </c>
    </row>
    <row r="34" spans="3:7">
      <c r="C34" s="1" t="s">
        <v>1</v>
      </c>
      <c r="D34" s="1">
        <v>0</v>
      </c>
      <c r="F34" s="1" t="s">
        <v>1</v>
      </c>
      <c r="G34" s="1">
        <v>0</v>
      </c>
    </row>
    <row r="35" spans="3:7">
      <c r="C35" s="1" t="s">
        <v>22</v>
      </c>
      <c r="D35" s="1">
        <f>D33*6+D34*4</f>
        <v>0</v>
      </c>
      <c r="F35" s="12" t="s">
        <v>22</v>
      </c>
      <c r="G35" s="12">
        <f>G33*6+G34*4</f>
        <v>0</v>
      </c>
    </row>
  </sheetData>
  <mergeCells count="5">
    <mergeCell ref="B8:E8"/>
    <mergeCell ref="B9:C9"/>
    <mergeCell ref="B10:C10"/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35"/>
  <sheetViews>
    <sheetView workbookViewId="0">
      <selection activeCell="J17" sqref="J17"/>
    </sheetView>
  </sheetViews>
  <sheetFormatPr defaultRowHeight="14"/>
  <cols>
    <col min="3" max="3" width="15.6640625" customWidth="1"/>
  </cols>
  <sheetData>
    <row r="2" spans="2:13">
      <c r="C2" s="5" t="s">
        <v>13</v>
      </c>
      <c r="D2" s="5"/>
      <c r="E2" s="5"/>
      <c r="G2" s="5"/>
      <c r="H2" s="5" t="s">
        <v>21</v>
      </c>
      <c r="I2" s="5"/>
    </row>
    <row r="3" spans="2:13">
      <c r="B3" s="1" t="s">
        <v>26</v>
      </c>
      <c r="C3" t="s">
        <v>25</v>
      </c>
      <c r="D3" s="4" t="s">
        <v>2</v>
      </c>
      <c r="E3" s="4" t="s">
        <v>3</v>
      </c>
      <c r="F3" s="3"/>
    </row>
    <row r="4" spans="2:13">
      <c r="B4" s="1">
        <v>6</v>
      </c>
      <c r="C4" s="10" t="s">
        <v>10</v>
      </c>
      <c r="D4" s="1">
        <v>200</v>
      </c>
      <c r="E4" s="1">
        <v>25</v>
      </c>
      <c r="F4" s="3"/>
      <c r="H4" s="1" t="s">
        <v>12</v>
      </c>
      <c r="I4" s="1">
        <f>B4*I5+B5*I6</f>
        <v>0</v>
      </c>
      <c r="J4" s="3" t="s">
        <v>19</v>
      </c>
      <c r="K4" s="3"/>
    </row>
    <row r="5" spans="2:13">
      <c r="B5" s="1">
        <v>4</v>
      </c>
      <c r="C5" s="10" t="s">
        <v>11</v>
      </c>
      <c r="D5" s="1">
        <v>100</v>
      </c>
      <c r="E5" s="1">
        <v>50</v>
      </c>
      <c r="F5" s="3"/>
      <c r="G5" s="1" t="s">
        <v>14</v>
      </c>
      <c r="H5" s="1" t="s">
        <v>0</v>
      </c>
      <c r="I5" s="1">
        <v>0</v>
      </c>
      <c r="J5" s="3" t="s">
        <v>20</v>
      </c>
      <c r="K5" s="3"/>
    </row>
    <row r="6" spans="2:13">
      <c r="B6" s="1"/>
      <c r="C6" s="10" t="s">
        <v>4</v>
      </c>
      <c r="D6" s="1">
        <v>6000</v>
      </c>
      <c r="E6" s="1">
        <v>1000</v>
      </c>
      <c r="F6" s="3"/>
      <c r="G6" s="1" t="s">
        <v>15</v>
      </c>
      <c r="H6" s="1" t="s">
        <v>1</v>
      </c>
      <c r="I6" s="1">
        <v>0</v>
      </c>
      <c r="J6" s="3"/>
      <c r="K6" s="3"/>
    </row>
    <row r="7" spans="2:13">
      <c r="B7" s="3"/>
      <c r="C7" s="11"/>
      <c r="D7" s="3"/>
      <c r="E7" s="3"/>
      <c r="F7" s="3"/>
      <c r="G7" s="3"/>
      <c r="H7" s="3"/>
      <c r="I7" s="3"/>
      <c r="J7" s="3"/>
      <c r="K7" s="3"/>
    </row>
    <row r="8" spans="2:13">
      <c r="B8" s="13" t="s">
        <v>30</v>
      </c>
      <c r="C8" s="13"/>
      <c r="D8" s="13"/>
      <c r="E8" s="13"/>
    </row>
    <row r="9" spans="2:13">
      <c r="B9" s="13" t="s">
        <v>5</v>
      </c>
      <c r="C9" s="13"/>
    </row>
    <row r="10" spans="2:13">
      <c r="B10" s="13" t="s">
        <v>27</v>
      </c>
      <c r="C10" s="14"/>
      <c r="D10" s="1" t="s">
        <v>0</v>
      </c>
      <c r="E10" s="1" t="s">
        <v>1</v>
      </c>
      <c r="F10" s="3"/>
      <c r="H10" s="1" t="s">
        <v>14</v>
      </c>
      <c r="I10" s="1" t="s">
        <v>15</v>
      </c>
    </row>
    <row r="11" spans="2:13">
      <c r="D11" s="1">
        <v>0</v>
      </c>
      <c r="E11" s="1">
        <v>60</v>
      </c>
      <c r="F11" s="3"/>
    </row>
    <row r="12" spans="2:13">
      <c r="B12" s="13" t="s">
        <v>6</v>
      </c>
      <c r="C12" s="14"/>
      <c r="D12" s="1">
        <v>30</v>
      </c>
      <c r="E12" s="1">
        <v>0</v>
      </c>
      <c r="F12" s="3"/>
      <c r="G12" s="1" t="s">
        <v>17</v>
      </c>
      <c r="H12" s="1">
        <f>D4</f>
        <v>200</v>
      </c>
      <c r="I12" s="1">
        <f>D5</f>
        <v>100</v>
      </c>
      <c r="K12">
        <f>I5*H12+I6*I12</f>
        <v>0</v>
      </c>
      <c r="L12" t="s">
        <v>16</v>
      </c>
      <c r="M12">
        <f>D6</f>
        <v>6000</v>
      </c>
    </row>
    <row r="13" spans="2:13">
      <c r="B13" s="13" t="s">
        <v>7</v>
      </c>
      <c r="C13" s="13"/>
      <c r="G13" s="1" t="s">
        <v>18</v>
      </c>
      <c r="H13" s="1">
        <f>E4</f>
        <v>25</v>
      </c>
      <c r="I13" s="1">
        <f>E5</f>
        <v>50</v>
      </c>
      <c r="K13">
        <f>H13*I5+I13*I6</f>
        <v>0</v>
      </c>
      <c r="L13" t="s">
        <v>16</v>
      </c>
      <c r="M13">
        <f>E6</f>
        <v>1000</v>
      </c>
    </row>
    <row r="14" spans="2:13">
      <c r="C14" t="s">
        <v>8</v>
      </c>
      <c r="D14" s="1" t="s">
        <v>0</v>
      </c>
      <c r="E14" s="1" t="s">
        <v>1</v>
      </c>
      <c r="F14" s="3"/>
    </row>
    <row r="15" spans="2:13">
      <c r="D15" s="1">
        <v>0</v>
      </c>
      <c r="E15" s="1">
        <v>20</v>
      </c>
      <c r="F15" s="3"/>
    </row>
    <row r="16" spans="2:13">
      <c r="D16" s="1">
        <v>40</v>
      </c>
      <c r="E16" s="1">
        <v>0</v>
      </c>
      <c r="F16" s="3"/>
    </row>
    <row r="20" spans="3:7">
      <c r="C20" s="1" t="s">
        <v>0</v>
      </c>
      <c r="D20" s="1" t="s">
        <v>1</v>
      </c>
      <c r="E20" s="1" t="s">
        <v>9</v>
      </c>
      <c r="F20" s="3"/>
    </row>
    <row r="21" spans="3:7">
      <c r="C21" s="1">
        <v>0</v>
      </c>
      <c r="D21" s="1">
        <v>20</v>
      </c>
      <c r="E21" s="1">
        <f t="shared" ref="E21:E22" si="0">$B$4*C21+$B$5*D21</f>
        <v>80</v>
      </c>
      <c r="F21" s="3"/>
    </row>
    <row r="22" spans="3:7">
      <c r="C22" s="2">
        <f>80/3</f>
        <v>26.666666666666668</v>
      </c>
      <c r="D22" s="2">
        <f>20/3</f>
        <v>6.666666666666667</v>
      </c>
      <c r="E22" s="2">
        <f t="shared" si="0"/>
        <v>186.66666666666666</v>
      </c>
      <c r="F22" s="2" t="s">
        <v>28</v>
      </c>
    </row>
    <row r="23" spans="3:7">
      <c r="C23" s="1">
        <v>30</v>
      </c>
      <c r="D23" s="1">
        <v>0</v>
      </c>
      <c r="E23" s="1">
        <f>$B$4*C23+$B$5*D23</f>
        <v>180</v>
      </c>
      <c r="F23" s="3"/>
    </row>
    <row r="26" spans="3:7">
      <c r="C26" t="s">
        <v>29</v>
      </c>
    </row>
    <row r="28" spans="3:7">
      <c r="D28" s="1" t="s">
        <v>0</v>
      </c>
      <c r="E28" s="12">
        <f>C22</f>
        <v>26.666666666666668</v>
      </c>
    </row>
    <row r="29" spans="3:7">
      <c r="D29" s="6" t="s">
        <v>1</v>
      </c>
      <c r="E29" s="7">
        <f>D22</f>
        <v>6.666666666666667</v>
      </c>
    </row>
    <row r="31" spans="3:7">
      <c r="C31" s="8" t="s">
        <v>23</v>
      </c>
      <c r="D31" s="9">
        <v>26</v>
      </c>
      <c r="F31" s="8" t="s">
        <v>24</v>
      </c>
      <c r="G31" s="9">
        <v>27</v>
      </c>
    </row>
    <row r="33" spans="3:7">
      <c r="C33" s="1" t="s">
        <v>0</v>
      </c>
      <c r="D33" s="1">
        <v>26</v>
      </c>
      <c r="F33" s="1" t="s">
        <v>0</v>
      </c>
      <c r="G33" s="1">
        <v>27</v>
      </c>
    </row>
    <row r="34" spans="3:7">
      <c r="C34" s="1" t="s">
        <v>1</v>
      </c>
      <c r="D34" s="1">
        <v>7</v>
      </c>
      <c r="F34" s="1" t="s">
        <v>1</v>
      </c>
      <c r="G34" s="1">
        <v>6</v>
      </c>
    </row>
    <row r="35" spans="3:7">
      <c r="C35" s="1" t="s">
        <v>22</v>
      </c>
      <c r="D35" s="1">
        <f>D33*6+D34*4</f>
        <v>184</v>
      </c>
      <c r="F35" s="2" t="s">
        <v>22</v>
      </c>
      <c r="G35" s="2">
        <f>G33*6+G34*4</f>
        <v>186</v>
      </c>
    </row>
  </sheetData>
  <mergeCells count="5">
    <mergeCell ref="B10:C10"/>
    <mergeCell ref="B13:C13"/>
    <mergeCell ref="B12:C12"/>
    <mergeCell ref="B9:C9"/>
    <mergeCell ref="B8:E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cakes-exercise</vt:lpstr>
      <vt:lpstr>cakes-solved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</dc:creator>
  <cp:lastModifiedBy>Szymczak, Aleksandra</cp:lastModifiedBy>
  <dcterms:created xsi:type="dcterms:W3CDTF">2024-05-27T08:52:47Z</dcterms:created>
  <dcterms:modified xsi:type="dcterms:W3CDTF">2024-06-12T21:32:34Z</dcterms:modified>
</cp:coreProperties>
</file>