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ITMO\1 курс\Основы компьютерной графии\Лабораторная работа 2\"/>
    </mc:Choice>
  </mc:AlternateContent>
  <xr:revisionPtr revIDLastSave="0" documentId="13_ncr:1_{CF300699-7912-4410-B019-C333AD2A06F8}" xr6:coauthVersionLast="45" xr6:coauthVersionMax="45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  <sheet name="point1" sheetId="2" r:id="rId2"/>
    <sheet name="poin2" sheetId="3" r:id="rId3"/>
    <sheet name="poin3" sheetId="4" r:id="rId4"/>
    <sheet name="point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5" l="1"/>
  <c r="G44" i="5" s="1"/>
  <c r="E43" i="5"/>
  <c r="G43" i="5" s="1"/>
  <c r="E42" i="5"/>
  <c r="G42" i="5" s="1"/>
  <c r="E41" i="5"/>
  <c r="G41" i="5" s="1"/>
  <c r="E40" i="5"/>
  <c r="G40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E4" i="5"/>
  <c r="G4" i="5" s="1"/>
  <c r="E44" i="4"/>
  <c r="G44" i="4" s="1"/>
  <c r="E43" i="4"/>
  <c r="G43" i="4" s="1"/>
  <c r="E42" i="4"/>
  <c r="G42" i="4" s="1"/>
  <c r="E41" i="4"/>
  <c r="G41" i="4" s="1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G18" i="4"/>
  <c r="E18" i="4"/>
  <c r="E17" i="4"/>
  <c r="G17" i="4" s="1"/>
  <c r="G16" i="4"/>
  <c r="E16" i="4"/>
  <c r="E15" i="4"/>
  <c r="G15" i="4" s="1"/>
  <c r="G14" i="4"/>
  <c r="E14" i="4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E4" i="4"/>
  <c r="G4" i="4" s="1"/>
  <c r="P13" i="1"/>
  <c r="P14" i="1"/>
  <c r="P15" i="1"/>
  <c r="E44" i="3"/>
  <c r="G4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I4" i="5" l="1"/>
  <c r="I4" i="4"/>
  <c r="E5" i="3"/>
  <c r="G5" i="3" s="1"/>
  <c r="E13" i="3"/>
  <c r="G13" i="3" s="1"/>
  <c r="E21" i="3"/>
  <c r="G21" i="3" s="1"/>
  <c r="E29" i="3"/>
  <c r="G29" i="3" s="1"/>
  <c r="E37" i="3"/>
  <c r="G37" i="3" s="1"/>
  <c r="E4" i="3"/>
  <c r="G4" i="3" s="1"/>
  <c r="E10" i="3"/>
  <c r="G10" i="3" s="1"/>
  <c r="E18" i="3"/>
  <c r="G18" i="3" s="1"/>
  <c r="E26" i="3"/>
  <c r="G26" i="3" s="1"/>
  <c r="E42" i="3"/>
  <c r="G42" i="3" s="1"/>
  <c r="E7" i="3"/>
  <c r="G7" i="3" s="1"/>
  <c r="E11" i="3"/>
  <c r="G11" i="3" s="1"/>
  <c r="E15" i="3"/>
  <c r="G15" i="3" s="1"/>
  <c r="E19" i="3"/>
  <c r="G19" i="3" s="1"/>
  <c r="E23" i="3"/>
  <c r="G23" i="3" s="1"/>
  <c r="E27" i="3"/>
  <c r="G27" i="3" s="1"/>
  <c r="E31" i="3"/>
  <c r="G31" i="3" s="1"/>
  <c r="E35" i="3"/>
  <c r="G35" i="3" s="1"/>
  <c r="E39" i="3"/>
  <c r="G39" i="3" s="1"/>
  <c r="E43" i="3"/>
  <c r="G43" i="3" s="1"/>
  <c r="E9" i="3"/>
  <c r="G9" i="3" s="1"/>
  <c r="E17" i="3"/>
  <c r="G17" i="3" s="1"/>
  <c r="E25" i="3"/>
  <c r="G25" i="3" s="1"/>
  <c r="E33" i="3"/>
  <c r="G33" i="3" s="1"/>
  <c r="E41" i="3"/>
  <c r="G41" i="3" s="1"/>
  <c r="E6" i="3"/>
  <c r="G6" i="3" s="1"/>
  <c r="E14" i="3"/>
  <c r="G14" i="3" s="1"/>
  <c r="E22" i="3"/>
  <c r="G22" i="3" s="1"/>
  <c r="E30" i="3"/>
  <c r="G30" i="3" s="1"/>
  <c r="E34" i="3"/>
  <c r="G34" i="3" s="1"/>
  <c r="E38" i="3"/>
  <c r="G38" i="3" s="1"/>
  <c r="E8" i="3"/>
  <c r="G8" i="3" s="1"/>
  <c r="E12" i="3"/>
  <c r="G12" i="3" s="1"/>
  <c r="E16" i="3"/>
  <c r="G16" i="3" s="1"/>
  <c r="E20" i="3"/>
  <c r="G20" i="3" s="1"/>
  <c r="E24" i="3"/>
  <c r="G24" i="3" s="1"/>
  <c r="E28" i="3"/>
  <c r="G28" i="3" s="1"/>
  <c r="E32" i="3"/>
  <c r="G32" i="3" s="1"/>
  <c r="E36" i="3"/>
  <c r="G36" i="3" s="1"/>
  <c r="E40" i="3"/>
  <c r="G40" i="3" s="1"/>
  <c r="P12" i="1"/>
  <c r="G7" i="2"/>
  <c r="G11" i="2"/>
  <c r="G15" i="2"/>
  <c r="G19" i="2"/>
  <c r="G23" i="2"/>
  <c r="G27" i="2"/>
  <c r="G31" i="2"/>
  <c r="G35" i="2"/>
  <c r="G39" i="2"/>
  <c r="G43" i="2"/>
  <c r="E5" i="2"/>
  <c r="G5" i="2" s="1"/>
  <c r="E6" i="2"/>
  <c r="G6" i="2" s="1"/>
  <c r="E7" i="2"/>
  <c r="E8" i="2"/>
  <c r="G8" i="2" s="1"/>
  <c r="E9" i="2"/>
  <c r="G9" i="2" s="1"/>
  <c r="E10" i="2"/>
  <c r="G10" i="2" s="1"/>
  <c r="E11" i="2"/>
  <c r="E12" i="2"/>
  <c r="G12" i="2" s="1"/>
  <c r="E13" i="2"/>
  <c r="G13" i="2" s="1"/>
  <c r="E14" i="2"/>
  <c r="G14" i="2" s="1"/>
  <c r="E15" i="2"/>
  <c r="E16" i="2"/>
  <c r="G16" i="2" s="1"/>
  <c r="E17" i="2"/>
  <c r="G17" i="2" s="1"/>
  <c r="E18" i="2"/>
  <c r="G18" i="2" s="1"/>
  <c r="E19" i="2"/>
  <c r="E20" i="2"/>
  <c r="G20" i="2" s="1"/>
  <c r="E21" i="2"/>
  <c r="G21" i="2" s="1"/>
  <c r="E22" i="2"/>
  <c r="G22" i="2" s="1"/>
  <c r="E23" i="2"/>
  <c r="E24" i="2"/>
  <c r="G24" i="2" s="1"/>
  <c r="E25" i="2"/>
  <c r="G25" i="2" s="1"/>
  <c r="E26" i="2"/>
  <c r="G26" i="2" s="1"/>
  <c r="E27" i="2"/>
  <c r="E28" i="2"/>
  <c r="G28" i="2" s="1"/>
  <c r="E29" i="2"/>
  <c r="G29" i="2" s="1"/>
  <c r="E30" i="2"/>
  <c r="G30" i="2" s="1"/>
  <c r="E31" i="2"/>
  <c r="E32" i="2"/>
  <c r="G32" i="2" s="1"/>
  <c r="E33" i="2"/>
  <c r="G33" i="2" s="1"/>
  <c r="E34" i="2"/>
  <c r="G34" i="2" s="1"/>
  <c r="E35" i="2"/>
  <c r="E36" i="2"/>
  <c r="G36" i="2" s="1"/>
  <c r="E37" i="2"/>
  <c r="G37" i="2" s="1"/>
  <c r="E38" i="2"/>
  <c r="G38" i="2" s="1"/>
  <c r="E39" i="2"/>
  <c r="E40" i="2"/>
  <c r="G40" i="2" s="1"/>
  <c r="E41" i="2"/>
  <c r="G41" i="2" s="1"/>
  <c r="E42" i="2"/>
  <c r="G42" i="2" s="1"/>
  <c r="E43" i="2"/>
  <c r="E44" i="2"/>
  <c r="G44" i="2" s="1"/>
  <c r="E4" i="2"/>
  <c r="G4" i="2" s="1"/>
  <c r="I4" i="2" s="1"/>
  <c r="I4" i="3" l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M13" i="1" l="1"/>
  <c r="M14" i="1"/>
  <c r="M15" i="1"/>
  <c r="M12" i="1"/>
  <c r="K12" i="1" l="1"/>
  <c r="K14" i="1"/>
  <c r="K13" i="1"/>
  <c r="I14" i="1"/>
  <c r="I13" i="1"/>
  <c r="J13" i="1" s="1"/>
  <c r="I12" i="1"/>
  <c r="J12" i="1" s="1"/>
  <c r="D5" i="1"/>
  <c r="H15" i="1"/>
  <c r="I15" i="1" s="1"/>
  <c r="K15" i="1" s="1"/>
  <c r="H14" i="1"/>
  <c r="H13" i="1"/>
  <c r="H12" i="1"/>
  <c r="J15" i="1" l="1"/>
  <c r="J14" i="1"/>
</calcChain>
</file>

<file path=xl/sharedStrings.xml><?xml version="1.0" encoding="utf-8"?>
<sst xmlns="http://schemas.openxmlformats.org/spreadsheetml/2006/main" count="43" uniqueCount="23">
  <si>
    <t>F, W</t>
  </si>
  <si>
    <t>I, W/sr</t>
  </si>
  <si>
    <t>LS</t>
  </si>
  <si>
    <t>point 1</t>
  </si>
  <si>
    <t>point 2</t>
  </si>
  <si>
    <t>point min</t>
  </si>
  <si>
    <t>point max</t>
  </si>
  <si>
    <t>x</t>
  </si>
  <si>
    <t>y</t>
  </si>
  <si>
    <t>z</t>
  </si>
  <si>
    <t>R,m</t>
  </si>
  <si>
    <r>
      <t>cos(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)</t>
    </r>
  </si>
  <si>
    <t>σ, deg</t>
  </si>
  <si>
    <t>Analytical</t>
  </si>
  <si>
    <t>Lumicept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</si>
  <si>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E, %</t>
    </r>
  </si>
  <si>
    <t>E, W/m²</t>
  </si>
  <si>
    <t>Eф, lx</t>
  </si>
  <si>
    <t>λ</t>
  </si>
  <si>
    <t>V(λ)</t>
  </si>
  <si>
    <t>V(λ)*E(λ)*dλ</t>
  </si>
  <si>
    <t>dλ*E(λ)</t>
  </si>
  <si>
    <t>Result (lx)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</si>
</sst>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177800</xdr:colOff>
      <xdr:row>1</xdr:row>
      <xdr:rowOff>3174</xdr:rowOff>
    </xdr:from>
    <xdr:ext cx="552450" cy="3061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2FD079-CDBE-4415-A8EE-4C238B31E63D}"/>
                </a:ext>
              </a:extLst>
            </xdr:cNvPr>
            <xdr:cNvSpPr txBox="1"/>
          </xdr:nvSpPr>
          <xdr:spPr>
            <a:xfrm>
              <a:off x="2127250" y="187324"/>
              <a:ext cx="552450" cy="30617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I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𝐹</m:t>
                      </m:r>
                    </m:num>
                    <m:den>
                      <m:r>
                        <m:rPr>
                          <m:nor/>
                        </m:rPr>
                        <a:rPr lang="en-US" sz="140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4</m:t>
                      </m:r>
                      <m:r>
                        <m:rPr>
                          <m:nor/>
                        </m:rPr>
                        <a:rPr lang="el-GR" sz="1400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π</m:t>
                      </m:r>
                    </m:den>
                  </m:f>
                </m:oMath>
              </a14:m>
              <a:endParaRPr lang="ru-RU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2FD079-CDBE-4415-A8EE-4C238B31E63D}"/>
                </a:ext>
              </a:extLst>
            </xdr:cNvPr>
            <xdr:cNvSpPr txBox="1"/>
          </xdr:nvSpPr>
          <xdr:spPr>
            <a:xfrm>
              <a:off x="2127250" y="187324"/>
              <a:ext cx="552450" cy="30617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I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𝐹/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n-US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4</a:t>
              </a:r>
              <a:r>
                <a:rPr lang="el-GR" sz="14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π" </a:t>
              </a:r>
              <a:endParaRPr lang="ru-RU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476250</xdr:colOff>
      <xdr:row>4</xdr:row>
      <xdr:rowOff>133350</xdr:rowOff>
    </xdr:from>
    <xdr:ext cx="1104900" cy="408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87030B6-24B8-4DDA-8D97-DE057C7F9A90}"/>
                </a:ext>
              </a:extLst>
            </xdr:cNvPr>
            <xdr:cNvSpPr txBox="1"/>
          </xdr:nvSpPr>
          <xdr:spPr>
            <a:xfrm>
              <a:off x="6337300" y="869950"/>
              <a:ext cx="1104900" cy="408958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Е=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cos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⁡(</m:t>
                        </m:r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𝜎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87030B6-24B8-4DDA-8D97-DE057C7F9A90}"/>
                </a:ext>
              </a:extLst>
            </xdr:cNvPr>
            <xdr:cNvSpPr txBox="1"/>
          </xdr:nvSpPr>
          <xdr:spPr>
            <a:xfrm>
              <a:off x="6337300" y="869950"/>
              <a:ext cx="1104900" cy="408958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Е=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𝐼 cos⁡(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))/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𝑅^2 </a:t>
              </a:r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228600</xdr:colOff>
      <xdr:row>3</xdr:row>
      <xdr:rowOff>114300</xdr:rowOff>
    </xdr:from>
    <xdr:ext cx="2159000" cy="711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B777B8-8307-4664-B119-6B79A19FFBFE}"/>
                </a:ext>
              </a:extLst>
            </xdr:cNvPr>
            <xdr:cNvSpPr txBox="1"/>
          </xdr:nvSpPr>
          <xdr:spPr>
            <a:xfrm>
              <a:off x="8667750" y="666750"/>
              <a:ext cx="2159000" cy="7112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Еф=683</m:t>
                    </m:r>
                    <m:nary>
                      <m:naryPr>
                        <m:limLoc m:val="undOvr"/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380</m:t>
                        </m:r>
                      </m:sub>
                      <m:sup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780</m:t>
                        </m:r>
                      </m:sup>
                      <m:e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λ</m:t>
                            </m:r>
                          </m:sub>
                        </m:sSub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λ</m:t>
                            </m:r>
                          </m:sub>
                        </m:sSub>
                      </m:e>
                    </m:nary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λ</m:t>
                    </m:r>
                  </m:oMath>
                </m:oMathPara>
              </a14:m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B777B8-8307-4664-B119-6B79A19FFBFE}"/>
                </a:ext>
              </a:extLst>
            </xdr:cNvPr>
            <xdr:cNvSpPr txBox="1"/>
          </xdr:nvSpPr>
          <xdr:spPr>
            <a:xfrm>
              <a:off x="8667750" y="666750"/>
              <a:ext cx="2159000" cy="71120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Еф=683∫25_380^780▒〖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endParaRPr lang="ru-RU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P15"/>
  <sheetViews>
    <sheetView tabSelected="1" workbookViewId="0">
      <selection activeCell="J22" sqref="J22"/>
    </sheetView>
  </sheetViews>
  <sheetFormatPr defaultRowHeight="14.5" x14ac:dyDescent="0.35"/>
  <cols>
    <col min="3" max="3" width="10.453125" customWidth="1"/>
    <col min="4" max="4" width="12.36328125" customWidth="1"/>
    <col min="11" max="12" width="14.08984375" customWidth="1"/>
    <col min="14" max="14" width="9.6328125" customWidth="1"/>
  </cols>
  <sheetData>
    <row r="4" spans="3:16" x14ac:dyDescent="0.35">
      <c r="C4" s="2" t="s">
        <v>0</v>
      </c>
      <c r="D4" s="2" t="s">
        <v>1</v>
      </c>
    </row>
    <row r="5" spans="3:16" x14ac:dyDescent="0.35">
      <c r="C5" s="2">
        <v>100</v>
      </c>
      <c r="D5" s="3">
        <f>C5/(4*PI())</f>
        <v>7.9577471545947667</v>
      </c>
      <c r="G5" s="1"/>
    </row>
    <row r="6" spans="3:16" x14ac:dyDescent="0.35">
      <c r="J6" s="1"/>
    </row>
    <row r="9" spans="3:16" x14ac:dyDescent="0.35">
      <c r="K9" s="2" t="s">
        <v>13</v>
      </c>
      <c r="L9" s="2" t="s">
        <v>14</v>
      </c>
      <c r="N9" s="2" t="s">
        <v>13</v>
      </c>
      <c r="O9" s="2" t="s">
        <v>14</v>
      </c>
    </row>
    <row r="10" spans="3:16" x14ac:dyDescent="0.35">
      <c r="D10" s="2" t="s">
        <v>7</v>
      </c>
      <c r="E10" s="2" t="s">
        <v>8</v>
      </c>
      <c r="F10" s="2" t="s">
        <v>9</v>
      </c>
      <c r="G10" s="2"/>
      <c r="H10" s="2" t="s">
        <v>10</v>
      </c>
      <c r="I10" s="2" t="s">
        <v>11</v>
      </c>
      <c r="J10" s="2" t="s">
        <v>12</v>
      </c>
      <c r="K10" s="2" t="s">
        <v>16</v>
      </c>
      <c r="L10" s="2" t="s">
        <v>16</v>
      </c>
      <c r="M10" s="4" t="s">
        <v>15</v>
      </c>
      <c r="N10" s="2" t="s">
        <v>17</v>
      </c>
      <c r="O10" s="2" t="s">
        <v>17</v>
      </c>
      <c r="P10" s="4" t="s">
        <v>15</v>
      </c>
    </row>
    <row r="11" spans="3:16" x14ac:dyDescent="0.35">
      <c r="C11" s="2" t="s">
        <v>2</v>
      </c>
      <c r="D11" s="2">
        <v>1</v>
      </c>
      <c r="E11" s="2">
        <v>1</v>
      </c>
      <c r="F11" s="2">
        <v>-2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3:16" x14ac:dyDescent="0.35">
      <c r="C12" s="2" t="s">
        <v>3</v>
      </c>
      <c r="D12" s="2">
        <v>0</v>
      </c>
      <c r="E12" s="2">
        <v>0</v>
      </c>
      <c r="F12" s="2">
        <v>0</v>
      </c>
      <c r="G12" s="2"/>
      <c r="H12" s="5">
        <f>SQRT((D12-D11)^2+(E12-E11)^2+(F12-F11)^2)</f>
        <v>2.4494897427831779</v>
      </c>
      <c r="I12" s="5">
        <f>ABS(F11)/H12</f>
        <v>0.81649658092772615</v>
      </c>
      <c r="J12" s="2">
        <f>(ACOS(I12)*180)/PI()</f>
        <v>35.26438968275464</v>
      </c>
      <c r="K12" s="6">
        <f>(D5*I12)/H12^2</f>
        <v>1.0829122239356617</v>
      </c>
      <c r="L12" s="2">
        <v>1.0705</v>
      </c>
      <c r="M12" s="5">
        <f>(ABS(L12-K12))/K12</f>
        <v>1.1461892904441993E-2</v>
      </c>
      <c r="N12" s="2">
        <v>192.766448012013</v>
      </c>
      <c r="O12" s="2">
        <v>195.32</v>
      </c>
      <c r="P12" s="5">
        <f>(ABS(O12-N12))/N12</f>
        <v>1.3246869537316254E-2</v>
      </c>
    </row>
    <row r="13" spans="3:16" x14ac:dyDescent="0.35">
      <c r="C13" s="2" t="s">
        <v>4</v>
      </c>
      <c r="D13" s="2">
        <v>-1</v>
      </c>
      <c r="E13" s="2">
        <v>-1</v>
      </c>
      <c r="F13" s="2">
        <v>0</v>
      </c>
      <c r="G13" s="2"/>
      <c r="H13" s="5">
        <f>SQRT((D13-D11)^2+(E13-E11)^2+(F13-F11)^2)</f>
        <v>3.4641016151377544</v>
      </c>
      <c r="I13" s="5">
        <f>ABS(F11)/H13</f>
        <v>0.57735026918962584</v>
      </c>
      <c r="J13" s="2">
        <f t="shared" ref="J13:J15" si="0">(ACOS(I13)*180)/PI()</f>
        <v>54.735610317245339</v>
      </c>
      <c r="K13" s="6">
        <f>(D5*I13)/H13^2</f>
        <v>0.38286728848735568</v>
      </c>
      <c r="L13" s="2">
        <v>0.39689999999999998</v>
      </c>
      <c r="M13" s="5">
        <f t="shared" ref="M13:M15" si="1">(ABS(L13-K13))/K13</f>
        <v>3.6651633436967618E-2</v>
      </c>
      <c r="N13" s="2">
        <v>68.153232793663292</v>
      </c>
      <c r="O13" s="2">
        <v>72.415999999999997</v>
      </c>
      <c r="P13" s="5">
        <f t="shared" ref="P13:P15" si="2">(ABS(O13-N13))/N13</f>
        <v>6.2546808590025468E-2</v>
      </c>
    </row>
    <row r="14" spans="3:16" x14ac:dyDescent="0.35">
      <c r="C14" s="2" t="s">
        <v>5</v>
      </c>
      <c r="D14" s="2">
        <v>-1</v>
      </c>
      <c r="E14" s="2">
        <v>-2</v>
      </c>
      <c r="F14" s="2">
        <v>0</v>
      </c>
      <c r="G14" s="2"/>
      <c r="H14" s="5">
        <f>SQRT((D14-D11)^2+(E14-E11)^2+(F14-F11)^2)</f>
        <v>4.1231056256176606</v>
      </c>
      <c r="I14" s="5">
        <f>ABS(F11)/H14</f>
        <v>0.48507125007266594</v>
      </c>
      <c r="J14" s="2">
        <f t="shared" si="0"/>
        <v>60.982859375398483</v>
      </c>
      <c r="K14" s="6">
        <f>(D5*I14)/H14^2</f>
        <v>0.22706319764949903</v>
      </c>
      <c r="L14" s="2">
        <v>0.23449999999999999</v>
      </c>
      <c r="M14" s="5">
        <f t="shared" si="1"/>
        <v>3.2752125520493225E-2</v>
      </c>
      <c r="N14" s="2">
        <v>40.418942630015152</v>
      </c>
      <c r="O14" s="2">
        <v>42.789000000000001</v>
      </c>
      <c r="P14" s="5">
        <f t="shared" si="2"/>
        <v>5.8637292709009213E-2</v>
      </c>
    </row>
    <row r="15" spans="3:16" x14ac:dyDescent="0.35">
      <c r="C15" s="2" t="s">
        <v>6</v>
      </c>
      <c r="D15" s="2">
        <v>1</v>
      </c>
      <c r="E15" s="2">
        <v>1</v>
      </c>
      <c r="F15" s="2">
        <v>0</v>
      </c>
      <c r="G15" s="2"/>
      <c r="H15" s="5">
        <f>SQRT((D15-D11)^2+(E15-E11)^2+(F15-F11)^2)</f>
        <v>2</v>
      </c>
      <c r="I15" s="5">
        <f>ABS(F11)/H15</f>
        <v>1</v>
      </c>
      <c r="J15" s="2">
        <f t="shared" si="0"/>
        <v>0</v>
      </c>
      <c r="K15" s="6">
        <f>(D5*I15)/H15^2</f>
        <v>1.9894367886486917</v>
      </c>
      <c r="L15" s="2">
        <v>1.9966999999999999</v>
      </c>
      <c r="M15" s="5">
        <f t="shared" si="1"/>
        <v>3.6508882276384E-3</v>
      </c>
      <c r="N15" s="2">
        <v>354.13458569608264</v>
      </c>
      <c r="O15" s="2">
        <v>364.32</v>
      </c>
      <c r="P15" s="5">
        <f t="shared" si="2"/>
        <v>2.8761422112717483E-2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2CEF-B8A8-4718-A8AF-4D18ED558D6C}">
  <dimension ref="B2:I44"/>
  <sheetViews>
    <sheetView workbookViewId="0">
      <selection activeCell="K18" sqref="K18"/>
    </sheetView>
  </sheetViews>
  <sheetFormatPr defaultRowHeight="14.5" x14ac:dyDescent="0.35"/>
  <cols>
    <col min="1" max="1" width="8.7265625" customWidth="1"/>
    <col min="2" max="2" width="10.7265625" customWidth="1"/>
    <col min="5" max="5" width="12.6328125" customWidth="1"/>
    <col min="7" max="7" width="12.36328125" customWidth="1"/>
  </cols>
  <sheetData>
    <row r="2" spans="2:9" x14ac:dyDescent="0.35">
      <c r="B2">
        <v>1.0829122239356617</v>
      </c>
    </row>
    <row r="3" spans="2:9" x14ac:dyDescent="0.35">
      <c r="D3" s="7" t="s">
        <v>18</v>
      </c>
      <c r="E3" s="8" t="s">
        <v>21</v>
      </c>
      <c r="F3" s="8" t="s">
        <v>19</v>
      </c>
      <c r="G3" s="8" t="s">
        <v>20</v>
      </c>
      <c r="I3" s="8" t="s">
        <v>22</v>
      </c>
    </row>
    <row r="4" spans="2:9" x14ac:dyDescent="0.35">
      <c r="C4">
        <v>1</v>
      </c>
      <c r="D4">
        <v>380</v>
      </c>
      <c r="E4">
        <f>$B$2/41</f>
        <v>2.6412493266723455E-2</v>
      </c>
      <c r="F4">
        <v>4.0000000000000003E-5</v>
      </c>
      <c r="G4">
        <f>E4*F4</f>
        <v>1.0564997306689382E-6</v>
      </c>
      <c r="I4">
        <f>683*SUM(G4:G44)</f>
        <v>192.76645227273895</v>
      </c>
    </row>
    <row r="5" spans="2:9" x14ac:dyDescent="0.35">
      <c r="C5">
        <f>C4+1</f>
        <v>2</v>
      </c>
      <c r="D5">
        <f>D4+10</f>
        <v>390</v>
      </c>
      <c r="E5">
        <f t="shared" ref="E5:E44" si="0">$B$2/41</f>
        <v>2.6412493266723455E-2</v>
      </c>
      <c r="F5">
        <v>1.2E-4</v>
      </c>
      <c r="G5">
        <f t="shared" ref="G5:G44" si="1">E5*F5</f>
        <v>3.1694991920068147E-6</v>
      </c>
    </row>
    <row r="6" spans="2:9" x14ac:dyDescent="0.35">
      <c r="C6">
        <f t="shared" ref="C6:C44" si="2">C5+1</f>
        <v>3</v>
      </c>
      <c r="D6">
        <f t="shared" ref="D6:D44" si="3">D5+10</f>
        <v>400</v>
      </c>
      <c r="E6">
        <f t="shared" si="0"/>
        <v>2.6412493266723455E-2</v>
      </c>
      <c r="F6">
        <v>4.0000000000000002E-4</v>
      </c>
      <c r="G6">
        <f t="shared" si="1"/>
        <v>1.0564997306689383E-5</v>
      </c>
    </row>
    <row r="7" spans="2:9" x14ac:dyDescent="0.35">
      <c r="C7">
        <f t="shared" si="2"/>
        <v>4</v>
      </c>
      <c r="D7">
        <f t="shared" si="3"/>
        <v>410</v>
      </c>
      <c r="E7">
        <f t="shared" si="0"/>
        <v>2.6412493266723455E-2</v>
      </c>
      <c r="F7">
        <v>1.1999999999999999E-3</v>
      </c>
      <c r="G7">
        <f t="shared" si="1"/>
        <v>3.1694991920068142E-5</v>
      </c>
    </row>
    <row r="8" spans="2:9" x14ac:dyDescent="0.35">
      <c r="C8">
        <f t="shared" si="2"/>
        <v>5</v>
      </c>
      <c r="D8">
        <f t="shared" si="3"/>
        <v>420</v>
      </c>
      <c r="E8">
        <f t="shared" si="0"/>
        <v>2.6412493266723455E-2</v>
      </c>
      <c r="F8">
        <v>4.0000000000000001E-3</v>
      </c>
      <c r="G8">
        <f t="shared" si="1"/>
        <v>1.0564997306689382E-4</v>
      </c>
    </row>
    <row r="9" spans="2:9" x14ac:dyDescent="0.35">
      <c r="C9">
        <f t="shared" si="2"/>
        <v>6</v>
      </c>
      <c r="D9">
        <f t="shared" si="3"/>
        <v>430</v>
      </c>
      <c r="E9">
        <f t="shared" si="0"/>
        <v>2.6412493266723455E-2</v>
      </c>
      <c r="F9">
        <v>1.1599999999999999E-2</v>
      </c>
      <c r="G9">
        <f t="shared" si="1"/>
        <v>3.0638492189399207E-4</v>
      </c>
    </row>
    <row r="10" spans="2:9" x14ac:dyDescent="0.35">
      <c r="C10">
        <f t="shared" si="2"/>
        <v>7</v>
      </c>
      <c r="D10">
        <f t="shared" si="3"/>
        <v>440</v>
      </c>
      <c r="E10">
        <f t="shared" si="0"/>
        <v>2.6412493266723455E-2</v>
      </c>
      <c r="F10">
        <v>2.3E-2</v>
      </c>
      <c r="G10">
        <f t="shared" si="1"/>
        <v>6.0748734513463949E-4</v>
      </c>
    </row>
    <row r="11" spans="2:9" x14ac:dyDescent="0.35">
      <c r="C11">
        <f t="shared" si="2"/>
        <v>8</v>
      </c>
      <c r="D11">
        <f t="shared" si="3"/>
        <v>450</v>
      </c>
      <c r="E11">
        <f t="shared" si="0"/>
        <v>2.6412493266723455E-2</v>
      </c>
      <c r="F11">
        <v>3.7999999999999999E-2</v>
      </c>
      <c r="G11">
        <f t="shared" si="1"/>
        <v>1.0036747441354913E-3</v>
      </c>
    </row>
    <row r="12" spans="2:9" x14ac:dyDescent="0.35">
      <c r="C12">
        <f t="shared" si="2"/>
        <v>9</v>
      </c>
      <c r="D12">
        <f t="shared" si="3"/>
        <v>460</v>
      </c>
      <c r="E12">
        <f t="shared" si="0"/>
        <v>2.6412493266723455E-2</v>
      </c>
      <c r="F12">
        <v>0.06</v>
      </c>
      <c r="G12">
        <f t="shared" si="1"/>
        <v>1.5847495960034073E-3</v>
      </c>
    </row>
    <row r="13" spans="2:9" x14ac:dyDescent="0.35">
      <c r="C13">
        <f t="shared" si="2"/>
        <v>10</v>
      </c>
      <c r="D13">
        <f t="shared" si="3"/>
        <v>470</v>
      </c>
      <c r="E13">
        <f t="shared" si="0"/>
        <v>2.6412493266723455E-2</v>
      </c>
      <c r="F13">
        <v>9.0999999999999998E-2</v>
      </c>
      <c r="G13">
        <f t="shared" si="1"/>
        <v>2.4035368872718341E-3</v>
      </c>
    </row>
    <row r="14" spans="2:9" x14ac:dyDescent="0.35">
      <c r="C14">
        <f t="shared" si="2"/>
        <v>11</v>
      </c>
      <c r="D14">
        <f t="shared" si="3"/>
        <v>480</v>
      </c>
      <c r="E14">
        <f t="shared" si="0"/>
        <v>2.6412493266723455E-2</v>
      </c>
      <c r="F14">
        <v>0.13900000000000001</v>
      </c>
      <c r="G14">
        <f t="shared" si="1"/>
        <v>3.6713365640745604E-3</v>
      </c>
    </row>
    <row r="15" spans="2:9" x14ac:dyDescent="0.35">
      <c r="C15">
        <f t="shared" si="2"/>
        <v>12</v>
      </c>
      <c r="D15">
        <f t="shared" si="3"/>
        <v>490</v>
      </c>
      <c r="E15">
        <f t="shared" si="0"/>
        <v>2.6412493266723455E-2</v>
      </c>
      <c r="F15">
        <v>0.20799999999999999</v>
      </c>
      <c r="G15">
        <f t="shared" si="1"/>
        <v>5.4937985994784784E-3</v>
      </c>
    </row>
    <row r="16" spans="2:9" x14ac:dyDescent="0.35">
      <c r="C16">
        <f t="shared" si="2"/>
        <v>13</v>
      </c>
      <c r="D16">
        <f t="shared" si="3"/>
        <v>500</v>
      </c>
      <c r="E16">
        <f t="shared" si="0"/>
        <v>2.6412493266723455E-2</v>
      </c>
      <c r="F16">
        <v>0.32300000000000001</v>
      </c>
      <c r="G16">
        <f t="shared" si="1"/>
        <v>8.5312353251516763E-3</v>
      </c>
    </row>
    <row r="17" spans="3:7" x14ac:dyDescent="0.35">
      <c r="C17">
        <f t="shared" si="2"/>
        <v>14</v>
      </c>
      <c r="D17">
        <f t="shared" si="3"/>
        <v>510</v>
      </c>
      <c r="E17">
        <f t="shared" si="0"/>
        <v>2.6412493266723455E-2</v>
      </c>
      <c r="F17">
        <v>0.503</v>
      </c>
      <c r="G17">
        <f t="shared" si="1"/>
        <v>1.3285484113161898E-2</v>
      </c>
    </row>
    <row r="18" spans="3:7" x14ac:dyDescent="0.35">
      <c r="C18">
        <f t="shared" si="2"/>
        <v>15</v>
      </c>
      <c r="D18">
        <f t="shared" si="3"/>
        <v>520</v>
      </c>
      <c r="E18">
        <f t="shared" si="0"/>
        <v>2.6412493266723455E-2</v>
      </c>
      <c r="F18">
        <v>0.71</v>
      </c>
      <c r="G18">
        <f t="shared" si="1"/>
        <v>1.8752870219373653E-2</v>
      </c>
    </row>
    <row r="19" spans="3:7" x14ac:dyDescent="0.35">
      <c r="C19">
        <f t="shared" si="2"/>
        <v>16</v>
      </c>
      <c r="D19">
        <f t="shared" si="3"/>
        <v>530</v>
      </c>
      <c r="E19">
        <f t="shared" si="0"/>
        <v>2.6412493266723455E-2</v>
      </c>
      <c r="F19">
        <v>0.86199999999999999</v>
      </c>
      <c r="G19">
        <f t="shared" si="1"/>
        <v>2.2767569195915618E-2</v>
      </c>
    </row>
    <row r="20" spans="3:7" x14ac:dyDescent="0.35">
      <c r="C20">
        <f t="shared" si="2"/>
        <v>17</v>
      </c>
      <c r="D20">
        <f t="shared" si="3"/>
        <v>540</v>
      </c>
      <c r="E20">
        <f t="shared" si="0"/>
        <v>2.6412493266723455E-2</v>
      </c>
      <c r="F20">
        <v>0.95399999999999996</v>
      </c>
      <c r="G20">
        <f t="shared" si="1"/>
        <v>2.5197518576454175E-2</v>
      </c>
    </row>
    <row r="21" spans="3:7" x14ac:dyDescent="0.35">
      <c r="C21">
        <f t="shared" si="2"/>
        <v>18</v>
      </c>
      <c r="D21">
        <f t="shared" si="3"/>
        <v>550</v>
      </c>
      <c r="E21">
        <f t="shared" si="0"/>
        <v>2.6412493266723455E-2</v>
      </c>
      <c r="F21">
        <v>0.995</v>
      </c>
      <c r="G21">
        <f t="shared" si="1"/>
        <v>2.6280430800389838E-2</v>
      </c>
    </row>
    <row r="22" spans="3:7" x14ac:dyDescent="0.35">
      <c r="C22">
        <f t="shared" si="2"/>
        <v>19</v>
      </c>
      <c r="D22">
        <f t="shared" si="3"/>
        <v>560</v>
      </c>
      <c r="E22">
        <f t="shared" si="0"/>
        <v>2.6412493266723455E-2</v>
      </c>
      <c r="F22">
        <v>0.995</v>
      </c>
      <c r="G22">
        <f t="shared" si="1"/>
        <v>2.6280430800389838E-2</v>
      </c>
    </row>
    <row r="23" spans="3:7" x14ac:dyDescent="0.35">
      <c r="C23">
        <f t="shared" si="2"/>
        <v>20</v>
      </c>
      <c r="D23">
        <f t="shared" si="3"/>
        <v>570</v>
      </c>
      <c r="E23">
        <f t="shared" si="0"/>
        <v>2.6412493266723455E-2</v>
      </c>
      <c r="F23">
        <v>0.95199999999999996</v>
      </c>
      <c r="G23">
        <f t="shared" si="1"/>
        <v>2.5144693589920726E-2</v>
      </c>
    </row>
    <row r="24" spans="3:7" x14ac:dyDescent="0.35">
      <c r="C24">
        <f t="shared" si="2"/>
        <v>21</v>
      </c>
      <c r="D24">
        <f t="shared" si="3"/>
        <v>580</v>
      </c>
      <c r="E24">
        <f t="shared" si="0"/>
        <v>2.6412493266723455E-2</v>
      </c>
      <c r="F24">
        <v>0.87</v>
      </c>
      <c r="G24">
        <f t="shared" si="1"/>
        <v>2.2978869142049406E-2</v>
      </c>
    </row>
    <row r="25" spans="3:7" x14ac:dyDescent="0.35">
      <c r="C25">
        <f t="shared" si="2"/>
        <v>22</v>
      </c>
      <c r="D25">
        <f t="shared" si="3"/>
        <v>590</v>
      </c>
      <c r="E25">
        <f t="shared" si="0"/>
        <v>2.6412493266723455E-2</v>
      </c>
      <c r="F25">
        <v>0.75700000000000001</v>
      </c>
      <c r="G25">
        <f t="shared" si="1"/>
        <v>1.9994257402909655E-2</v>
      </c>
    </row>
    <row r="26" spans="3:7" x14ac:dyDescent="0.35">
      <c r="C26">
        <f t="shared" si="2"/>
        <v>23</v>
      </c>
      <c r="D26">
        <f t="shared" si="3"/>
        <v>600</v>
      </c>
      <c r="E26">
        <f t="shared" si="0"/>
        <v>2.6412493266723455E-2</v>
      </c>
      <c r="F26">
        <v>0.63100000000000001</v>
      </c>
      <c r="G26">
        <f t="shared" si="1"/>
        <v>1.66662832513025E-2</v>
      </c>
    </row>
    <row r="27" spans="3:7" x14ac:dyDescent="0.35">
      <c r="C27">
        <f t="shared" si="2"/>
        <v>24</v>
      </c>
      <c r="D27">
        <f t="shared" si="3"/>
        <v>610</v>
      </c>
      <c r="E27">
        <f t="shared" si="0"/>
        <v>2.6412493266723455E-2</v>
      </c>
      <c r="F27">
        <v>0.503</v>
      </c>
      <c r="G27">
        <f t="shared" si="1"/>
        <v>1.3285484113161898E-2</v>
      </c>
    </row>
    <row r="28" spans="3:7" x14ac:dyDescent="0.35">
      <c r="C28">
        <f t="shared" si="2"/>
        <v>25</v>
      </c>
      <c r="D28">
        <f t="shared" si="3"/>
        <v>620</v>
      </c>
      <c r="E28">
        <f t="shared" si="0"/>
        <v>2.6412493266723455E-2</v>
      </c>
      <c r="F28">
        <v>0.38100000000000001</v>
      </c>
      <c r="G28">
        <f t="shared" si="1"/>
        <v>1.0063159934621636E-2</v>
      </c>
    </row>
    <row r="29" spans="3:7" x14ac:dyDescent="0.35">
      <c r="C29">
        <f t="shared" si="2"/>
        <v>26</v>
      </c>
      <c r="D29">
        <f t="shared" si="3"/>
        <v>630</v>
      </c>
      <c r="E29">
        <f t="shared" si="0"/>
        <v>2.6412493266723455E-2</v>
      </c>
      <c r="F29">
        <v>0.26500000000000001</v>
      </c>
      <c r="G29">
        <f t="shared" si="1"/>
        <v>6.9993107156817161E-3</v>
      </c>
    </row>
    <row r="30" spans="3:7" x14ac:dyDescent="0.35">
      <c r="C30">
        <f t="shared" si="2"/>
        <v>27</v>
      </c>
      <c r="D30">
        <f t="shared" si="3"/>
        <v>640</v>
      </c>
      <c r="E30">
        <f t="shared" si="0"/>
        <v>2.6412493266723455E-2</v>
      </c>
      <c r="F30">
        <v>0.17499999999999999</v>
      </c>
      <c r="G30">
        <f t="shared" si="1"/>
        <v>4.6221863216766041E-3</v>
      </c>
    </row>
    <row r="31" spans="3:7" x14ac:dyDescent="0.35">
      <c r="C31">
        <f t="shared" si="2"/>
        <v>28</v>
      </c>
      <c r="D31">
        <f t="shared" si="3"/>
        <v>650</v>
      </c>
      <c r="E31">
        <f t="shared" si="0"/>
        <v>2.6412493266723455E-2</v>
      </c>
      <c r="F31">
        <v>0.107</v>
      </c>
      <c r="G31">
        <f t="shared" si="1"/>
        <v>2.8261367795394095E-3</v>
      </c>
    </row>
    <row r="32" spans="3:7" x14ac:dyDescent="0.35">
      <c r="C32">
        <f t="shared" si="2"/>
        <v>29</v>
      </c>
      <c r="D32">
        <f t="shared" si="3"/>
        <v>660</v>
      </c>
      <c r="E32">
        <f t="shared" si="0"/>
        <v>2.6412493266723455E-2</v>
      </c>
      <c r="F32">
        <v>6.0999999999999999E-2</v>
      </c>
      <c r="G32">
        <f t="shared" si="1"/>
        <v>1.6111620892701308E-3</v>
      </c>
    </row>
    <row r="33" spans="3:7" x14ac:dyDescent="0.35">
      <c r="C33">
        <f t="shared" si="2"/>
        <v>30</v>
      </c>
      <c r="D33">
        <f t="shared" si="3"/>
        <v>670</v>
      </c>
      <c r="E33">
        <f t="shared" si="0"/>
        <v>2.6412493266723455E-2</v>
      </c>
      <c r="F33">
        <v>3.2000000000000001E-2</v>
      </c>
      <c r="G33">
        <f t="shared" si="1"/>
        <v>8.4519978453515053E-4</v>
      </c>
    </row>
    <row r="34" spans="3:7" x14ac:dyDescent="0.35">
      <c r="C34">
        <f t="shared" si="2"/>
        <v>31</v>
      </c>
      <c r="D34">
        <f t="shared" si="3"/>
        <v>680</v>
      </c>
      <c r="E34">
        <f t="shared" si="0"/>
        <v>2.6412493266723455E-2</v>
      </c>
      <c r="F34">
        <v>1.7000000000000001E-2</v>
      </c>
      <c r="G34">
        <f t="shared" si="1"/>
        <v>4.4901238553429876E-4</v>
      </c>
    </row>
    <row r="35" spans="3:7" x14ac:dyDescent="0.35">
      <c r="C35">
        <f t="shared" si="2"/>
        <v>32</v>
      </c>
      <c r="D35">
        <f t="shared" si="3"/>
        <v>690</v>
      </c>
      <c r="E35">
        <f t="shared" si="0"/>
        <v>2.6412493266723455E-2</v>
      </c>
      <c r="F35">
        <v>8.2000000000000007E-3</v>
      </c>
      <c r="G35">
        <f t="shared" si="1"/>
        <v>2.1658244478713236E-4</v>
      </c>
    </row>
    <row r="36" spans="3:7" x14ac:dyDescent="0.35">
      <c r="C36">
        <f t="shared" si="2"/>
        <v>33</v>
      </c>
      <c r="D36">
        <f t="shared" si="3"/>
        <v>700</v>
      </c>
      <c r="E36">
        <f t="shared" si="0"/>
        <v>2.6412493266723455E-2</v>
      </c>
      <c r="F36">
        <v>4.1000000000000003E-3</v>
      </c>
      <c r="G36">
        <f t="shared" si="1"/>
        <v>1.0829122239356618E-4</v>
      </c>
    </row>
    <row r="37" spans="3:7" x14ac:dyDescent="0.35">
      <c r="C37">
        <f t="shared" si="2"/>
        <v>34</v>
      </c>
      <c r="D37">
        <f t="shared" si="3"/>
        <v>710</v>
      </c>
      <c r="E37">
        <f t="shared" si="0"/>
        <v>2.6412493266723455E-2</v>
      </c>
      <c r="F37">
        <v>2.0999999999999999E-3</v>
      </c>
      <c r="G37">
        <f t="shared" si="1"/>
        <v>5.5466235860119251E-5</v>
      </c>
    </row>
    <row r="38" spans="3:7" x14ac:dyDescent="0.35">
      <c r="C38">
        <f t="shared" si="2"/>
        <v>35</v>
      </c>
      <c r="D38">
        <f t="shared" si="3"/>
        <v>720</v>
      </c>
      <c r="E38">
        <f t="shared" si="0"/>
        <v>2.6412493266723455E-2</v>
      </c>
      <c r="F38">
        <v>1E-3</v>
      </c>
      <c r="G38">
        <f t="shared" si="1"/>
        <v>2.6412493266723454E-5</v>
      </c>
    </row>
    <row r="39" spans="3:7" x14ac:dyDescent="0.35">
      <c r="C39">
        <f t="shared" si="2"/>
        <v>36</v>
      </c>
      <c r="D39">
        <f t="shared" si="3"/>
        <v>730</v>
      </c>
      <c r="E39">
        <f t="shared" si="0"/>
        <v>2.6412493266723455E-2</v>
      </c>
      <c r="F39">
        <v>5.0000000000000001E-4</v>
      </c>
      <c r="G39">
        <f t="shared" si="1"/>
        <v>1.3206246633361727E-5</v>
      </c>
    </row>
    <row r="40" spans="3:7" x14ac:dyDescent="0.35">
      <c r="C40">
        <f t="shared" si="2"/>
        <v>37</v>
      </c>
      <c r="D40">
        <f t="shared" si="3"/>
        <v>740</v>
      </c>
      <c r="E40">
        <f t="shared" si="0"/>
        <v>2.6412493266723455E-2</v>
      </c>
      <c r="F40" s="9">
        <v>2.0000000000000001E-4</v>
      </c>
      <c r="G40">
        <f t="shared" si="1"/>
        <v>5.2824986533446915E-6</v>
      </c>
    </row>
    <row r="41" spans="3:7" x14ac:dyDescent="0.35">
      <c r="C41">
        <f t="shared" si="2"/>
        <v>38</v>
      </c>
      <c r="D41">
        <f t="shared" si="3"/>
        <v>750</v>
      </c>
      <c r="E41">
        <f t="shared" si="0"/>
        <v>2.6412493266723455E-2</v>
      </c>
      <c r="F41">
        <v>1E-4</v>
      </c>
      <c r="G41">
        <f t="shared" si="1"/>
        <v>2.6412493266723457E-6</v>
      </c>
    </row>
    <row r="42" spans="3:7" x14ac:dyDescent="0.35">
      <c r="C42">
        <f t="shared" si="2"/>
        <v>39</v>
      </c>
      <c r="D42">
        <f t="shared" si="3"/>
        <v>760</v>
      </c>
      <c r="E42">
        <f t="shared" si="0"/>
        <v>2.6412493266723455E-2</v>
      </c>
      <c r="F42">
        <v>1E-4</v>
      </c>
      <c r="G42">
        <f t="shared" si="1"/>
        <v>2.6412493266723457E-6</v>
      </c>
    </row>
    <row r="43" spans="3:7" x14ac:dyDescent="0.35">
      <c r="C43">
        <f t="shared" si="2"/>
        <v>40</v>
      </c>
      <c r="D43">
        <f t="shared" si="3"/>
        <v>770</v>
      </c>
      <c r="E43">
        <f t="shared" si="0"/>
        <v>2.6412493266723455E-2</v>
      </c>
      <c r="F43">
        <v>0</v>
      </c>
      <c r="G43">
        <f t="shared" si="1"/>
        <v>0</v>
      </c>
    </row>
    <row r="44" spans="3:7" x14ac:dyDescent="0.35">
      <c r="C44">
        <f t="shared" si="2"/>
        <v>41</v>
      </c>
      <c r="D44">
        <f t="shared" si="3"/>
        <v>780</v>
      </c>
      <c r="E44">
        <f t="shared" si="0"/>
        <v>2.6412493266723455E-2</v>
      </c>
      <c r="F44">
        <v>0</v>
      </c>
      <c r="G4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B94-B0BC-4AF3-8873-87A4336F77C8}">
  <dimension ref="B2:I44"/>
  <sheetViews>
    <sheetView workbookViewId="0">
      <selection activeCell="M13" sqref="M13"/>
    </sheetView>
  </sheetViews>
  <sheetFormatPr defaultRowHeight="14.5" x14ac:dyDescent="0.35"/>
  <cols>
    <col min="2" max="2" width="8.7265625" customWidth="1"/>
  </cols>
  <sheetData>
    <row r="2" spans="2:9" x14ac:dyDescent="0.35">
      <c r="B2">
        <v>0.38286728848735568</v>
      </c>
    </row>
    <row r="3" spans="2:9" x14ac:dyDescent="0.35">
      <c r="D3" s="7" t="s">
        <v>18</v>
      </c>
      <c r="E3" s="8" t="s">
        <v>21</v>
      </c>
      <c r="F3" s="8" t="s">
        <v>19</v>
      </c>
      <c r="G3" s="8" t="s">
        <v>20</v>
      </c>
      <c r="I3" s="8" t="s">
        <v>22</v>
      </c>
    </row>
    <row r="4" spans="2:9" x14ac:dyDescent="0.35">
      <c r="C4">
        <v>1</v>
      </c>
      <c r="D4">
        <v>380</v>
      </c>
      <c r="E4">
        <f>$B$2/41</f>
        <v>9.3382265484720905E-3</v>
      </c>
      <c r="F4">
        <v>4.0000000000000003E-5</v>
      </c>
      <c r="G4">
        <f>E4*F4</f>
        <v>3.7352906193888363E-7</v>
      </c>
      <c r="I4">
        <f>683*SUM(G4:G44)</f>
        <v>68.153232793663292</v>
      </c>
    </row>
    <row r="5" spans="2:9" x14ac:dyDescent="0.35">
      <c r="C5">
        <f>C4+1</f>
        <v>2</v>
      </c>
      <c r="D5">
        <f>D4+10</f>
        <v>390</v>
      </c>
      <c r="E5">
        <f t="shared" ref="E5:E44" si="0">$B$2/41</f>
        <v>9.3382265484720905E-3</v>
      </c>
      <c r="F5">
        <v>1.2E-4</v>
      </c>
      <c r="G5">
        <f t="shared" ref="G5:G44" si="1">E5*F5</f>
        <v>1.1205871858166508E-6</v>
      </c>
    </row>
    <row r="6" spans="2:9" x14ac:dyDescent="0.35">
      <c r="C6">
        <f t="shared" ref="C6:C44" si="2">C5+1</f>
        <v>3</v>
      </c>
      <c r="D6">
        <f t="shared" ref="D6:D44" si="3">D5+10</f>
        <v>400</v>
      </c>
      <c r="E6">
        <f t="shared" si="0"/>
        <v>9.3382265484720905E-3</v>
      </c>
      <c r="F6">
        <v>4.0000000000000002E-4</v>
      </c>
      <c r="G6">
        <f t="shared" si="1"/>
        <v>3.7352906193888364E-6</v>
      </c>
    </row>
    <row r="7" spans="2:9" x14ac:dyDescent="0.35">
      <c r="C7">
        <f t="shared" si="2"/>
        <v>4</v>
      </c>
      <c r="D7">
        <f t="shared" si="3"/>
        <v>410</v>
      </c>
      <c r="E7">
        <f t="shared" si="0"/>
        <v>9.3382265484720905E-3</v>
      </c>
      <c r="F7">
        <v>1.1999999999999999E-3</v>
      </c>
      <c r="G7">
        <f t="shared" si="1"/>
        <v>1.1205871858166507E-5</v>
      </c>
    </row>
    <row r="8" spans="2:9" x14ac:dyDescent="0.35">
      <c r="C8">
        <f t="shared" si="2"/>
        <v>5</v>
      </c>
      <c r="D8">
        <f t="shared" si="3"/>
        <v>420</v>
      </c>
      <c r="E8">
        <f t="shared" si="0"/>
        <v>9.3382265484720905E-3</v>
      </c>
      <c r="F8">
        <v>4.0000000000000001E-3</v>
      </c>
      <c r="G8">
        <f t="shared" si="1"/>
        <v>3.7352906193888365E-5</v>
      </c>
    </row>
    <row r="9" spans="2:9" x14ac:dyDescent="0.35">
      <c r="C9">
        <f t="shared" si="2"/>
        <v>6</v>
      </c>
      <c r="D9">
        <f t="shared" si="3"/>
        <v>430</v>
      </c>
      <c r="E9">
        <f t="shared" si="0"/>
        <v>9.3382265484720905E-3</v>
      </c>
      <c r="F9">
        <v>1.1599999999999999E-2</v>
      </c>
      <c r="G9">
        <f t="shared" si="1"/>
        <v>1.0832342796227624E-4</v>
      </c>
    </row>
    <row r="10" spans="2:9" x14ac:dyDescent="0.35">
      <c r="C10">
        <f t="shared" si="2"/>
        <v>7</v>
      </c>
      <c r="D10">
        <f t="shared" si="3"/>
        <v>440</v>
      </c>
      <c r="E10">
        <f t="shared" si="0"/>
        <v>9.3382265484720905E-3</v>
      </c>
      <c r="F10">
        <v>2.3E-2</v>
      </c>
      <c r="G10">
        <f t="shared" si="1"/>
        <v>2.1477921061485808E-4</v>
      </c>
    </row>
    <row r="11" spans="2:9" x14ac:dyDescent="0.35">
      <c r="C11">
        <f t="shared" si="2"/>
        <v>8</v>
      </c>
      <c r="D11">
        <f t="shared" si="3"/>
        <v>450</v>
      </c>
      <c r="E11">
        <f t="shared" si="0"/>
        <v>9.3382265484720905E-3</v>
      </c>
      <c r="F11">
        <v>3.7999999999999999E-2</v>
      </c>
      <c r="G11">
        <f t="shared" si="1"/>
        <v>3.5485260884193944E-4</v>
      </c>
    </row>
    <row r="12" spans="2:9" x14ac:dyDescent="0.35">
      <c r="C12">
        <f t="shared" si="2"/>
        <v>9</v>
      </c>
      <c r="D12">
        <f t="shared" si="3"/>
        <v>460</v>
      </c>
      <c r="E12">
        <f t="shared" si="0"/>
        <v>9.3382265484720905E-3</v>
      </c>
      <c r="F12">
        <v>0.06</v>
      </c>
      <c r="G12">
        <f t="shared" si="1"/>
        <v>5.6029359290832542E-4</v>
      </c>
    </row>
    <row r="13" spans="2:9" x14ac:dyDescent="0.35">
      <c r="C13">
        <f t="shared" si="2"/>
        <v>10</v>
      </c>
      <c r="D13">
        <f t="shared" si="3"/>
        <v>470</v>
      </c>
      <c r="E13">
        <f t="shared" si="0"/>
        <v>9.3382265484720905E-3</v>
      </c>
      <c r="F13">
        <v>9.0999999999999998E-2</v>
      </c>
      <c r="G13">
        <f t="shared" si="1"/>
        <v>8.4977861591096018E-4</v>
      </c>
    </row>
    <row r="14" spans="2:9" x14ac:dyDescent="0.35">
      <c r="C14">
        <f t="shared" si="2"/>
        <v>11</v>
      </c>
      <c r="D14">
        <f t="shared" si="3"/>
        <v>480</v>
      </c>
      <c r="E14">
        <f t="shared" si="0"/>
        <v>9.3382265484720905E-3</v>
      </c>
      <c r="F14">
        <v>0.13900000000000001</v>
      </c>
      <c r="G14">
        <f t="shared" si="1"/>
        <v>1.2980134902376207E-3</v>
      </c>
    </row>
    <row r="15" spans="2:9" x14ac:dyDescent="0.35">
      <c r="C15">
        <f t="shared" si="2"/>
        <v>12</v>
      </c>
      <c r="D15">
        <f t="shared" si="3"/>
        <v>490</v>
      </c>
      <c r="E15">
        <f t="shared" si="0"/>
        <v>9.3382265484720905E-3</v>
      </c>
      <c r="F15">
        <v>0.20799999999999999</v>
      </c>
      <c r="G15">
        <f t="shared" si="1"/>
        <v>1.9423511220821948E-3</v>
      </c>
    </row>
    <row r="16" spans="2:9" x14ac:dyDescent="0.35">
      <c r="C16">
        <f t="shared" si="2"/>
        <v>13</v>
      </c>
      <c r="D16">
        <f t="shared" si="3"/>
        <v>500</v>
      </c>
      <c r="E16">
        <f t="shared" si="0"/>
        <v>9.3382265484720905E-3</v>
      </c>
      <c r="F16">
        <v>0.32300000000000001</v>
      </c>
      <c r="G16">
        <f t="shared" si="1"/>
        <v>3.0162471751564853E-3</v>
      </c>
    </row>
    <row r="17" spans="3:7" x14ac:dyDescent="0.35">
      <c r="C17">
        <f t="shared" si="2"/>
        <v>14</v>
      </c>
      <c r="D17">
        <f t="shared" si="3"/>
        <v>510</v>
      </c>
      <c r="E17">
        <f t="shared" si="0"/>
        <v>9.3382265484720905E-3</v>
      </c>
      <c r="F17">
        <v>0.503</v>
      </c>
      <c r="G17">
        <f t="shared" si="1"/>
        <v>4.6971279538814614E-3</v>
      </c>
    </row>
    <row r="18" spans="3:7" x14ac:dyDescent="0.35">
      <c r="C18">
        <f t="shared" si="2"/>
        <v>15</v>
      </c>
      <c r="D18">
        <f t="shared" si="3"/>
        <v>520</v>
      </c>
      <c r="E18">
        <f t="shared" si="0"/>
        <v>9.3382265484720905E-3</v>
      </c>
      <c r="F18">
        <v>0.71</v>
      </c>
      <c r="G18">
        <f t="shared" si="1"/>
        <v>6.6301408494151837E-3</v>
      </c>
    </row>
    <row r="19" spans="3:7" x14ac:dyDescent="0.35">
      <c r="C19">
        <f t="shared" si="2"/>
        <v>16</v>
      </c>
      <c r="D19">
        <f t="shared" si="3"/>
        <v>530</v>
      </c>
      <c r="E19">
        <f t="shared" si="0"/>
        <v>9.3382265484720905E-3</v>
      </c>
      <c r="F19">
        <v>0.86199999999999999</v>
      </c>
      <c r="G19">
        <f t="shared" si="1"/>
        <v>8.0495512847829423E-3</v>
      </c>
    </row>
    <row r="20" spans="3:7" x14ac:dyDescent="0.35">
      <c r="C20">
        <f t="shared" si="2"/>
        <v>17</v>
      </c>
      <c r="D20">
        <f t="shared" si="3"/>
        <v>540</v>
      </c>
      <c r="E20">
        <f t="shared" si="0"/>
        <v>9.3382265484720905E-3</v>
      </c>
      <c r="F20">
        <v>0.95399999999999996</v>
      </c>
      <c r="G20">
        <f t="shared" si="1"/>
        <v>8.9086681272423744E-3</v>
      </c>
    </row>
    <row r="21" spans="3:7" x14ac:dyDescent="0.35">
      <c r="C21">
        <f t="shared" si="2"/>
        <v>18</v>
      </c>
      <c r="D21">
        <f t="shared" si="3"/>
        <v>550</v>
      </c>
      <c r="E21">
        <f t="shared" si="0"/>
        <v>9.3382265484720905E-3</v>
      </c>
      <c r="F21">
        <v>0.995</v>
      </c>
      <c r="G21">
        <f t="shared" si="1"/>
        <v>9.2915354157297302E-3</v>
      </c>
    </row>
    <row r="22" spans="3:7" x14ac:dyDescent="0.35">
      <c r="C22">
        <f t="shared" si="2"/>
        <v>19</v>
      </c>
      <c r="D22">
        <f t="shared" si="3"/>
        <v>560</v>
      </c>
      <c r="E22">
        <f t="shared" si="0"/>
        <v>9.3382265484720905E-3</v>
      </c>
      <c r="F22">
        <v>0.995</v>
      </c>
      <c r="G22">
        <f t="shared" si="1"/>
        <v>9.2915354157297302E-3</v>
      </c>
    </row>
    <row r="23" spans="3:7" x14ac:dyDescent="0.35">
      <c r="C23">
        <f t="shared" si="2"/>
        <v>20</v>
      </c>
      <c r="D23">
        <f t="shared" si="3"/>
        <v>570</v>
      </c>
      <c r="E23">
        <f t="shared" si="0"/>
        <v>9.3382265484720905E-3</v>
      </c>
      <c r="F23">
        <v>0.95199999999999996</v>
      </c>
      <c r="G23">
        <f t="shared" si="1"/>
        <v>8.8899916741454303E-3</v>
      </c>
    </row>
    <row r="24" spans="3:7" x14ac:dyDescent="0.35">
      <c r="C24">
        <f t="shared" si="2"/>
        <v>21</v>
      </c>
      <c r="D24">
        <f t="shared" si="3"/>
        <v>580</v>
      </c>
      <c r="E24">
        <f t="shared" si="0"/>
        <v>9.3382265484720905E-3</v>
      </c>
      <c r="F24">
        <v>0.87</v>
      </c>
      <c r="G24">
        <f t="shared" si="1"/>
        <v>8.1242570971707187E-3</v>
      </c>
    </row>
    <row r="25" spans="3:7" x14ac:dyDescent="0.35">
      <c r="C25">
        <f t="shared" si="2"/>
        <v>22</v>
      </c>
      <c r="D25">
        <f t="shared" si="3"/>
        <v>590</v>
      </c>
      <c r="E25">
        <f t="shared" si="0"/>
        <v>9.3382265484720905E-3</v>
      </c>
      <c r="F25">
        <v>0.75700000000000001</v>
      </c>
      <c r="G25">
        <f t="shared" si="1"/>
        <v>7.0690374971933726E-3</v>
      </c>
    </row>
    <row r="26" spans="3:7" x14ac:dyDescent="0.35">
      <c r="C26">
        <f t="shared" si="2"/>
        <v>23</v>
      </c>
      <c r="D26">
        <f t="shared" si="3"/>
        <v>600</v>
      </c>
      <c r="E26">
        <f t="shared" si="0"/>
        <v>9.3382265484720905E-3</v>
      </c>
      <c r="F26">
        <v>0.63100000000000001</v>
      </c>
      <c r="G26">
        <f t="shared" si="1"/>
        <v>5.8924209520858891E-3</v>
      </c>
    </row>
    <row r="27" spans="3:7" x14ac:dyDescent="0.35">
      <c r="C27">
        <f t="shared" si="2"/>
        <v>24</v>
      </c>
      <c r="D27">
        <f t="shared" si="3"/>
        <v>610</v>
      </c>
      <c r="E27">
        <f t="shared" si="0"/>
        <v>9.3382265484720905E-3</v>
      </c>
      <c r="F27">
        <v>0.503</v>
      </c>
      <c r="G27">
        <f t="shared" si="1"/>
        <v>4.6971279538814614E-3</v>
      </c>
    </row>
    <row r="28" spans="3:7" x14ac:dyDescent="0.35">
      <c r="C28">
        <f t="shared" si="2"/>
        <v>25</v>
      </c>
      <c r="D28">
        <f t="shared" si="3"/>
        <v>620</v>
      </c>
      <c r="E28">
        <f t="shared" si="0"/>
        <v>9.3382265484720905E-3</v>
      </c>
      <c r="F28">
        <v>0.38100000000000001</v>
      </c>
      <c r="G28">
        <f t="shared" si="1"/>
        <v>3.5578643149678665E-3</v>
      </c>
    </row>
    <row r="29" spans="3:7" x14ac:dyDescent="0.35">
      <c r="C29">
        <f t="shared" si="2"/>
        <v>26</v>
      </c>
      <c r="D29">
        <f t="shared" si="3"/>
        <v>630</v>
      </c>
      <c r="E29">
        <f t="shared" si="0"/>
        <v>9.3382265484720905E-3</v>
      </c>
      <c r="F29">
        <v>0.26500000000000001</v>
      </c>
      <c r="G29">
        <f t="shared" si="1"/>
        <v>2.4746300353451042E-3</v>
      </c>
    </row>
    <row r="30" spans="3:7" x14ac:dyDescent="0.35">
      <c r="C30">
        <f t="shared" si="2"/>
        <v>27</v>
      </c>
      <c r="D30">
        <f t="shared" si="3"/>
        <v>640</v>
      </c>
      <c r="E30">
        <f t="shared" si="0"/>
        <v>9.3382265484720905E-3</v>
      </c>
      <c r="F30">
        <v>0.17499999999999999</v>
      </c>
      <c r="G30">
        <f t="shared" si="1"/>
        <v>1.6341896459826158E-3</v>
      </c>
    </row>
    <row r="31" spans="3:7" x14ac:dyDescent="0.35">
      <c r="C31">
        <f t="shared" si="2"/>
        <v>28</v>
      </c>
      <c r="D31">
        <f t="shared" si="3"/>
        <v>650</v>
      </c>
      <c r="E31">
        <f t="shared" si="0"/>
        <v>9.3382265484720905E-3</v>
      </c>
      <c r="F31">
        <v>0.107</v>
      </c>
      <c r="G31">
        <f t="shared" si="1"/>
        <v>9.9919024068651375E-4</v>
      </c>
    </row>
    <row r="32" spans="3:7" x14ac:dyDescent="0.35">
      <c r="C32">
        <f t="shared" si="2"/>
        <v>29</v>
      </c>
      <c r="D32">
        <f t="shared" si="3"/>
        <v>660</v>
      </c>
      <c r="E32">
        <f t="shared" si="0"/>
        <v>9.3382265484720905E-3</v>
      </c>
      <c r="F32">
        <v>6.0999999999999999E-2</v>
      </c>
      <c r="G32">
        <f t="shared" si="1"/>
        <v>5.6963181945679747E-4</v>
      </c>
    </row>
    <row r="33" spans="3:7" x14ac:dyDescent="0.35">
      <c r="C33">
        <f t="shared" si="2"/>
        <v>30</v>
      </c>
      <c r="D33">
        <f t="shared" si="3"/>
        <v>670</v>
      </c>
      <c r="E33">
        <f t="shared" si="0"/>
        <v>9.3382265484720905E-3</v>
      </c>
      <c r="F33">
        <v>3.2000000000000001E-2</v>
      </c>
      <c r="G33">
        <f t="shared" si="1"/>
        <v>2.9882324955110692E-4</v>
      </c>
    </row>
    <row r="34" spans="3:7" x14ac:dyDescent="0.35">
      <c r="C34">
        <f t="shared" si="2"/>
        <v>31</v>
      </c>
      <c r="D34">
        <f t="shared" si="3"/>
        <v>680</v>
      </c>
      <c r="E34">
        <f t="shared" si="0"/>
        <v>9.3382265484720905E-3</v>
      </c>
      <c r="F34">
        <v>1.7000000000000001E-2</v>
      </c>
      <c r="G34">
        <f t="shared" si="1"/>
        <v>1.5874985132402554E-4</v>
      </c>
    </row>
    <row r="35" spans="3:7" x14ac:dyDescent="0.35">
      <c r="C35">
        <f t="shared" si="2"/>
        <v>32</v>
      </c>
      <c r="D35">
        <f t="shared" si="3"/>
        <v>690</v>
      </c>
      <c r="E35">
        <f t="shared" si="0"/>
        <v>9.3382265484720905E-3</v>
      </c>
      <c r="F35">
        <v>8.2000000000000007E-3</v>
      </c>
      <c r="G35">
        <f t="shared" si="1"/>
        <v>7.6573457697471151E-5</v>
      </c>
    </row>
    <row r="36" spans="3:7" x14ac:dyDescent="0.35">
      <c r="C36">
        <f t="shared" si="2"/>
        <v>33</v>
      </c>
      <c r="D36">
        <f t="shared" si="3"/>
        <v>700</v>
      </c>
      <c r="E36">
        <f t="shared" si="0"/>
        <v>9.3382265484720905E-3</v>
      </c>
      <c r="F36">
        <v>4.1000000000000003E-3</v>
      </c>
      <c r="G36">
        <f t="shared" si="1"/>
        <v>3.8286728848735575E-5</v>
      </c>
    </row>
    <row r="37" spans="3:7" x14ac:dyDescent="0.35">
      <c r="C37">
        <f t="shared" si="2"/>
        <v>34</v>
      </c>
      <c r="D37">
        <f t="shared" si="3"/>
        <v>710</v>
      </c>
      <c r="E37">
        <f t="shared" si="0"/>
        <v>9.3382265484720905E-3</v>
      </c>
      <c r="F37">
        <v>2.0999999999999999E-3</v>
      </c>
      <c r="G37">
        <f t="shared" si="1"/>
        <v>1.961027575179139E-5</v>
      </c>
    </row>
    <row r="38" spans="3:7" x14ac:dyDescent="0.35">
      <c r="C38">
        <f t="shared" si="2"/>
        <v>35</v>
      </c>
      <c r="D38">
        <f t="shared" si="3"/>
        <v>720</v>
      </c>
      <c r="E38">
        <f t="shared" si="0"/>
        <v>9.3382265484720905E-3</v>
      </c>
      <c r="F38">
        <v>1E-3</v>
      </c>
      <c r="G38">
        <f t="shared" si="1"/>
        <v>9.3382265484720912E-6</v>
      </c>
    </row>
    <row r="39" spans="3:7" x14ac:dyDescent="0.35">
      <c r="C39">
        <f t="shared" si="2"/>
        <v>36</v>
      </c>
      <c r="D39">
        <f t="shared" si="3"/>
        <v>730</v>
      </c>
      <c r="E39">
        <f t="shared" si="0"/>
        <v>9.3382265484720905E-3</v>
      </c>
      <c r="F39">
        <v>5.0000000000000001E-4</v>
      </c>
      <c r="G39">
        <f t="shared" si="1"/>
        <v>4.6691132742360456E-6</v>
      </c>
    </row>
    <row r="40" spans="3:7" x14ac:dyDescent="0.35">
      <c r="C40">
        <f t="shared" si="2"/>
        <v>37</v>
      </c>
      <c r="D40">
        <f t="shared" si="3"/>
        <v>740</v>
      </c>
      <c r="E40">
        <f t="shared" si="0"/>
        <v>9.3382265484720905E-3</v>
      </c>
      <c r="F40" s="9">
        <v>2.0000000000000001E-4</v>
      </c>
      <c r="G40">
        <f t="shared" si="1"/>
        <v>1.8676453096944182E-6</v>
      </c>
    </row>
    <row r="41" spans="3:7" x14ac:dyDescent="0.35">
      <c r="C41">
        <f t="shared" si="2"/>
        <v>38</v>
      </c>
      <c r="D41">
        <f t="shared" si="3"/>
        <v>750</v>
      </c>
      <c r="E41">
        <f t="shared" si="0"/>
        <v>9.3382265484720905E-3</v>
      </c>
      <c r="F41">
        <v>1E-4</v>
      </c>
      <c r="G41">
        <f t="shared" si="1"/>
        <v>9.338226548472091E-7</v>
      </c>
    </row>
    <row r="42" spans="3:7" x14ac:dyDescent="0.35">
      <c r="C42">
        <f t="shared" si="2"/>
        <v>39</v>
      </c>
      <c r="D42">
        <f t="shared" si="3"/>
        <v>760</v>
      </c>
      <c r="E42">
        <f t="shared" si="0"/>
        <v>9.3382265484720905E-3</v>
      </c>
      <c r="F42">
        <v>1E-4</v>
      </c>
      <c r="G42">
        <f t="shared" si="1"/>
        <v>9.338226548472091E-7</v>
      </c>
    </row>
    <row r="43" spans="3:7" x14ac:dyDescent="0.35">
      <c r="C43">
        <f t="shared" si="2"/>
        <v>40</v>
      </c>
      <c r="D43">
        <f t="shared" si="3"/>
        <v>770</v>
      </c>
      <c r="E43">
        <f t="shared" si="0"/>
        <v>9.3382265484720905E-3</v>
      </c>
      <c r="F43">
        <v>0</v>
      </c>
      <c r="G43">
        <f t="shared" si="1"/>
        <v>0</v>
      </c>
    </row>
    <row r="44" spans="3:7" x14ac:dyDescent="0.35">
      <c r="C44">
        <f t="shared" si="2"/>
        <v>41</v>
      </c>
      <c r="D44">
        <f t="shared" si="3"/>
        <v>780</v>
      </c>
      <c r="E44">
        <f t="shared" si="0"/>
        <v>9.3382265484720905E-3</v>
      </c>
      <c r="F44">
        <v>0</v>
      </c>
      <c r="G4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D8DB-5A08-49BD-B571-F4F82AB1D008}">
  <dimension ref="B2:I44"/>
  <sheetViews>
    <sheetView workbookViewId="0">
      <selection activeCell="M22" sqref="M22"/>
    </sheetView>
  </sheetViews>
  <sheetFormatPr defaultRowHeight="14.5" x14ac:dyDescent="0.35"/>
  <sheetData>
    <row r="2" spans="2:9" x14ac:dyDescent="0.35">
      <c r="B2">
        <v>0.22706319764949903</v>
      </c>
    </row>
    <row r="3" spans="2:9" x14ac:dyDescent="0.35">
      <c r="D3" s="7" t="s">
        <v>18</v>
      </c>
      <c r="E3" s="8" t="s">
        <v>21</v>
      </c>
      <c r="F3" s="8" t="s">
        <v>19</v>
      </c>
      <c r="G3" s="8" t="s">
        <v>20</v>
      </c>
      <c r="I3" s="8" t="s">
        <v>22</v>
      </c>
    </row>
    <row r="4" spans="2:9" x14ac:dyDescent="0.35">
      <c r="C4">
        <v>1</v>
      </c>
      <c r="D4">
        <v>380</v>
      </c>
      <c r="E4">
        <f>$B$2/41</f>
        <v>5.5381267719390006E-3</v>
      </c>
      <c r="F4">
        <v>4.0000000000000003E-5</v>
      </c>
      <c r="G4">
        <f>E4*F4</f>
        <v>2.2152507087756005E-7</v>
      </c>
      <c r="I4">
        <f>683*SUM(G4:G44)</f>
        <v>40.418942630015152</v>
      </c>
    </row>
    <row r="5" spans="2:9" x14ac:dyDescent="0.35">
      <c r="C5">
        <f>C4+1</f>
        <v>2</v>
      </c>
      <c r="D5">
        <f>D4+10</f>
        <v>390</v>
      </c>
      <c r="E5">
        <f t="shared" ref="E5:E44" si="0">$B$2/41</f>
        <v>5.5381267719390006E-3</v>
      </c>
      <c r="F5">
        <v>1.2E-4</v>
      </c>
      <c r="G5">
        <f t="shared" ref="G5:G44" si="1">E5*F5</f>
        <v>6.6457521263268007E-7</v>
      </c>
    </row>
    <row r="6" spans="2:9" x14ac:dyDescent="0.35">
      <c r="C6">
        <f t="shared" ref="C6:C44" si="2">C5+1</f>
        <v>3</v>
      </c>
      <c r="D6">
        <f t="shared" ref="D6:D44" si="3">D5+10</f>
        <v>400</v>
      </c>
      <c r="E6">
        <f t="shared" si="0"/>
        <v>5.5381267719390006E-3</v>
      </c>
      <c r="F6">
        <v>4.0000000000000002E-4</v>
      </c>
      <c r="G6">
        <f t="shared" si="1"/>
        <v>2.2152507087756002E-6</v>
      </c>
    </row>
    <row r="7" spans="2:9" x14ac:dyDescent="0.35">
      <c r="C7">
        <f t="shared" si="2"/>
        <v>4</v>
      </c>
      <c r="D7">
        <f t="shared" si="3"/>
        <v>410</v>
      </c>
      <c r="E7">
        <f t="shared" si="0"/>
        <v>5.5381267719390006E-3</v>
      </c>
      <c r="F7">
        <v>1.1999999999999999E-3</v>
      </c>
      <c r="G7">
        <f t="shared" si="1"/>
        <v>6.6457521263267999E-6</v>
      </c>
    </row>
    <row r="8" spans="2:9" x14ac:dyDescent="0.35">
      <c r="C8">
        <f t="shared" si="2"/>
        <v>5</v>
      </c>
      <c r="D8">
        <f t="shared" si="3"/>
        <v>420</v>
      </c>
      <c r="E8">
        <f t="shared" si="0"/>
        <v>5.5381267719390006E-3</v>
      </c>
      <c r="F8">
        <v>4.0000000000000001E-3</v>
      </c>
      <c r="G8">
        <f t="shared" si="1"/>
        <v>2.2152507087756002E-5</v>
      </c>
    </row>
    <row r="9" spans="2:9" x14ac:dyDescent="0.35">
      <c r="C9">
        <f t="shared" si="2"/>
        <v>6</v>
      </c>
      <c r="D9">
        <f t="shared" si="3"/>
        <v>430</v>
      </c>
      <c r="E9">
        <f t="shared" si="0"/>
        <v>5.5381267719390006E-3</v>
      </c>
      <c r="F9">
        <v>1.1599999999999999E-2</v>
      </c>
      <c r="G9">
        <f t="shared" si="1"/>
        <v>6.4242270554492397E-5</v>
      </c>
    </row>
    <row r="10" spans="2:9" x14ac:dyDescent="0.35">
      <c r="C10">
        <f t="shared" si="2"/>
        <v>7</v>
      </c>
      <c r="D10">
        <f t="shared" si="3"/>
        <v>440</v>
      </c>
      <c r="E10">
        <f t="shared" si="0"/>
        <v>5.5381267719390006E-3</v>
      </c>
      <c r="F10">
        <v>2.3E-2</v>
      </c>
      <c r="G10">
        <f t="shared" si="1"/>
        <v>1.27376915754597E-4</v>
      </c>
    </row>
    <row r="11" spans="2:9" x14ac:dyDescent="0.35">
      <c r="C11">
        <f t="shared" si="2"/>
        <v>8</v>
      </c>
      <c r="D11">
        <f t="shared" si="3"/>
        <v>450</v>
      </c>
      <c r="E11">
        <f t="shared" si="0"/>
        <v>5.5381267719390006E-3</v>
      </c>
      <c r="F11">
        <v>3.7999999999999999E-2</v>
      </c>
      <c r="G11">
        <f t="shared" si="1"/>
        <v>2.1044881733368201E-4</v>
      </c>
    </row>
    <row r="12" spans="2:9" x14ac:dyDescent="0.35">
      <c r="C12">
        <f t="shared" si="2"/>
        <v>9</v>
      </c>
      <c r="D12">
        <f t="shared" si="3"/>
        <v>460</v>
      </c>
      <c r="E12">
        <f t="shared" si="0"/>
        <v>5.5381267719390006E-3</v>
      </c>
      <c r="F12">
        <v>0.06</v>
      </c>
      <c r="G12">
        <f t="shared" si="1"/>
        <v>3.3228760631634003E-4</v>
      </c>
    </row>
    <row r="13" spans="2:9" x14ac:dyDescent="0.35">
      <c r="C13">
        <f t="shared" si="2"/>
        <v>10</v>
      </c>
      <c r="D13">
        <f t="shared" si="3"/>
        <v>470</v>
      </c>
      <c r="E13">
        <f t="shared" si="0"/>
        <v>5.5381267719390006E-3</v>
      </c>
      <c r="F13">
        <v>9.0999999999999998E-2</v>
      </c>
      <c r="G13">
        <f t="shared" si="1"/>
        <v>5.0396953624644899E-4</v>
      </c>
    </row>
    <row r="14" spans="2:9" x14ac:dyDescent="0.35">
      <c r="C14">
        <f t="shared" si="2"/>
        <v>11</v>
      </c>
      <c r="D14">
        <f t="shared" si="3"/>
        <v>480</v>
      </c>
      <c r="E14">
        <f t="shared" si="0"/>
        <v>5.5381267719390006E-3</v>
      </c>
      <c r="F14">
        <v>0.13900000000000001</v>
      </c>
      <c r="G14">
        <f t="shared" si="1"/>
        <v>7.697996212995211E-4</v>
      </c>
    </row>
    <row r="15" spans="2:9" x14ac:dyDescent="0.35">
      <c r="C15">
        <f t="shared" si="2"/>
        <v>12</v>
      </c>
      <c r="D15">
        <f t="shared" si="3"/>
        <v>490</v>
      </c>
      <c r="E15">
        <f t="shared" si="0"/>
        <v>5.5381267719390006E-3</v>
      </c>
      <c r="F15">
        <v>0.20799999999999999</v>
      </c>
      <c r="G15">
        <f t="shared" si="1"/>
        <v>1.151930368563312E-3</v>
      </c>
    </row>
    <row r="16" spans="2:9" x14ac:dyDescent="0.35">
      <c r="C16">
        <f t="shared" si="2"/>
        <v>13</v>
      </c>
      <c r="D16">
        <f t="shared" si="3"/>
        <v>500</v>
      </c>
      <c r="E16">
        <f t="shared" si="0"/>
        <v>5.5381267719390006E-3</v>
      </c>
      <c r="F16">
        <v>0.32300000000000001</v>
      </c>
      <c r="G16">
        <f t="shared" si="1"/>
        <v>1.7888149473362972E-3</v>
      </c>
    </row>
    <row r="17" spans="3:7" x14ac:dyDescent="0.35">
      <c r="C17">
        <f t="shared" si="2"/>
        <v>14</v>
      </c>
      <c r="D17">
        <f t="shared" si="3"/>
        <v>510</v>
      </c>
      <c r="E17">
        <f t="shared" si="0"/>
        <v>5.5381267719390006E-3</v>
      </c>
      <c r="F17">
        <v>0.503</v>
      </c>
      <c r="G17">
        <f t="shared" si="1"/>
        <v>2.7856777662853172E-3</v>
      </c>
    </row>
    <row r="18" spans="3:7" x14ac:dyDescent="0.35">
      <c r="C18">
        <f t="shared" si="2"/>
        <v>15</v>
      </c>
      <c r="D18">
        <f t="shared" si="3"/>
        <v>520</v>
      </c>
      <c r="E18">
        <f t="shared" si="0"/>
        <v>5.5381267719390006E-3</v>
      </c>
      <c r="F18">
        <v>0.71</v>
      </c>
      <c r="G18">
        <f t="shared" si="1"/>
        <v>3.9320700080766905E-3</v>
      </c>
    </row>
    <row r="19" spans="3:7" x14ac:dyDescent="0.35">
      <c r="C19">
        <f t="shared" si="2"/>
        <v>16</v>
      </c>
      <c r="D19">
        <f t="shared" si="3"/>
        <v>530</v>
      </c>
      <c r="E19">
        <f t="shared" si="0"/>
        <v>5.5381267719390006E-3</v>
      </c>
      <c r="F19">
        <v>0.86199999999999999</v>
      </c>
      <c r="G19">
        <f t="shared" si="1"/>
        <v>4.773865277411418E-3</v>
      </c>
    </row>
    <row r="20" spans="3:7" x14ac:dyDescent="0.35">
      <c r="C20">
        <f t="shared" si="2"/>
        <v>17</v>
      </c>
      <c r="D20">
        <f t="shared" si="3"/>
        <v>540</v>
      </c>
      <c r="E20">
        <f t="shared" si="0"/>
        <v>5.5381267719390006E-3</v>
      </c>
      <c r="F20">
        <v>0.95399999999999996</v>
      </c>
      <c r="G20">
        <f t="shared" si="1"/>
        <v>5.2833729404298067E-3</v>
      </c>
    </row>
    <row r="21" spans="3:7" x14ac:dyDescent="0.35">
      <c r="C21">
        <f t="shared" si="2"/>
        <v>18</v>
      </c>
      <c r="D21">
        <f t="shared" si="3"/>
        <v>550</v>
      </c>
      <c r="E21">
        <f t="shared" si="0"/>
        <v>5.5381267719390006E-3</v>
      </c>
      <c r="F21">
        <v>0.995</v>
      </c>
      <c r="G21">
        <f t="shared" si="1"/>
        <v>5.5104361380793054E-3</v>
      </c>
    </row>
    <row r="22" spans="3:7" x14ac:dyDescent="0.35">
      <c r="C22">
        <f t="shared" si="2"/>
        <v>19</v>
      </c>
      <c r="D22">
        <f t="shared" si="3"/>
        <v>560</v>
      </c>
      <c r="E22">
        <f t="shared" si="0"/>
        <v>5.5381267719390006E-3</v>
      </c>
      <c r="F22">
        <v>0.995</v>
      </c>
      <c r="G22">
        <f t="shared" si="1"/>
        <v>5.5104361380793054E-3</v>
      </c>
    </row>
    <row r="23" spans="3:7" x14ac:dyDescent="0.35">
      <c r="C23">
        <f t="shared" si="2"/>
        <v>20</v>
      </c>
      <c r="D23">
        <f t="shared" si="3"/>
        <v>570</v>
      </c>
      <c r="E23">
        <f t="shared" si="0"/>
        <v>5.5381267719390006E-3</v>
      </c>
      <c r="F23">
        <v>0.95199999999999996</v>
      </c>
      <c r="G23">
        <f t="shared" si="1"/>
        <v>5.2722966868859284E-3</v>
      </c>
    </row>
    <row r="24" spans="3:7" x14ac:dyDescent="0.35">
      <c r="C24">
        <f t="shared" si="2"/>
        <v>21</v>
      </c>
      <c r="D24">
        <f t="shared" si="3"/>
        <v>580</v>
      </c>
      <c r="E24">
        <f t="shared" si="0"/>
        <v>5.5381267719390006E-3</v>
      </c>
      <c r="F24">
        <v>0.87</v>
      </c>
      <c r="G24">
        <f t="shared" si="1"/>
        <v>4.81817029158693E-3</v>
      </c>
    </row>
    <row r="25" spans="3:7" x14ac:dyDescent="0.35">
      <c r="C25">
        <f t="shared" si="2"/>
        <v>22</v>
      </c>
      <c r="D25">
        <f t="shared" si="3"/>
        <v>590</v>
      </c>
      <c r="E25">
        <f t="shared" si="0"/>
        <v>5.5381267719390006E-3</v>
      </c>
      <c r="F25">
        <v>0.75700000000000001</v>
      </c>
      <c r="G25">
        <f t="shared" si="1"/>
        <v>4.1923619663578231E-3</v>
      </c>
    </row>
    <row r="26" spans="3:7" x14ac:dyDescent="0.35">
      <c r="C26">
        <f t="shared" si="2"/>
        <v>23</v>
      </c>
      <c r="D26">
        <f t="shared" si="3"/>
        <v>600</v>
      </c>
      <c r="E26">
        <f t="shared" si="0"/>
        <v>5.5381267719390006E-3</v>
      </c>
      <c r="F26">
        <v>0.63100000000000001</v>
      </c>
      <c r="G26">
        <f t="shared" si="1"/>
        <v>3.4945579930935095E-3</v>
      </c>
    </row>
    <row r="27" spans="3:7" x14ac:dyDescent="0.35">
      <c r="C27">
        <f t="shared" si="2"/>
        <v>24</v>
      </c>
      <c r="D27">
        <f t="shared" si="3"/>
        <v>610</v>
      </c>
      <c r="E27">
        <f t="shared" si="0"/>
        <v>5.5381267719390006E-3</v>
      </c>
      <c r="F27">
        <v>0.503</v>
      </c>
      <c r="G27">
        <f t="shared" si="1"/>
        <v>2.7856777662853172E-3</v>
      </c>
    </row>
    <row r="28" spans="3:7" x14ac:dyDescent="0.35">
      <c r="C28">
        <f t="shared" si="2"/>
        <v>25</v>
      </c>
      <c r="D28">
        <f t="shared" si="3"/>
        <v>620</v>
      </c>
      <c r="E28">
        <f t="shared" si="0"/>
        <v>5.5381267719390006E-3</v>
      </c>
      <c r="F28">
        <v>0.38100000000000001</v>
      </c>
      <c r="G28">
        <f t="shared" si="1"/>
        <v>2.1100263001087591E-3</v>
      </c>
    </row>
    <row r="29" spans="3:7" x14ac:dyDescent="0.35">
      <c r="C29">
        <f t="shared" si="2"/>
        <v>26</v>
      </c>
      <c r="D29">
        <f t="shared" si="3"/>
        <v>630</v>
      </c>
      <c r="E29">
        <f t="shared" si="0"/>
        <v>5.5381267719390006E-3</v>
      </c>
      <c r="F29">
        <v>0.26500000000000001</v>
      </c>
      <c r="G29">
        <f t="shared" si="1"/>
        <v>1.4676035945638353E-3</v>
      </c>
    </row>
    <row r="30" spans="3:7" x14ac:dyDescent="0.35">
      <c r="C30">
        <f t="shared" si="2"/>
        <v>27</v>
      </c>
      <c r="D30">
        <f t="shared" si="3"/>
        <v>640</v>
      </c>
      <c r="E30">
        <f t="shared" si="0"/>
        <v>5.5381267719390006E-3</v>
      </c>
      <c r="F30">
        <v>0.17499999999999999</v>
      </c>
      <c r="G30">
        <f t="shared" si="1"/>
        <v>9.6917218508932508E-4</v>
      </c>
    </row>
    <row r="31" spans="3:7" x14ac:dyDescent="0.35">
      <c r="C31">
        <f t="shared" si="2"/>
        <v>28</v>
      </c>
      <c r="D31">
        <f t="shared" si="3"/>
        <v>650</v>
      </c>
      <c r="E31">
        <f t="shared" si="0"/>
        <v>5.5381267719390006E-3</v>
      </c>
      <c r="F31">
        <v>0.107</v>
      </c>
      <c r="G31">
        <f t="shared" si="1"/>
        <v>5.9257956459747303E-4</v>
      </c>
    </row>
    <row r="32" spans="3:7" x14ac:dyDescent="0.35">
      <c r="C32">
        <f t="shared" si="2"/>
        <v>29</v>
      </c>
      <c r="D32">
        <f t="shared" si="3"/>
        <v>660</v>
      </c>
      <c r="E32">
        <f t="shared" si="0"/>
        <v>5.5381267719390006E-3</v>
      </c>
      <c r="F32">
        <v>6.0999999999999999E-2</v>
      </c>
      <c r="G32">
        <f t="shared" si="1"/>
        <v>3.3782573308827903E-4</v>
      </c>
    </row>
    <row r="33" spans="3:7" x14ac:dyDescent="0.35">
      <c r="C33">
        <f t="shared" si="2"/>
        <v>30</v>
      </c>
      <c r="D33">
        <f t="shared" si="3"/>
        <v>670</v>
      </c>
      <c r="E33">
        <f t="shared" si="0"/>
        <v>5.5381267719390006E-3</v>
      </c>
      <c r="F33">
        <v>3.2000000000000001E-2</v>
      </c>
      <c r="G33">
        <f t="shared" si="1"/>
        <v>1.7722005670204802E-4</v>
      </c>
    </row>
    <row r="34" spans="3:7" x14ac:dyDescent="0.35">
      <c r="C34">
        <f t="shared" si="2"/>
        <v>31</v>
      </c>
      <c r="D34">
        <f t="shared" si="3"/>
        <v>680</v>
      </c>
      <c r="E34">
        <f t="shared" si="0"/>
        <v>5.5381267719390006E-3</v>
      </c>
      <c r="F34">
        <v>1.7000000000000001E-2</v>
      </c>
      <c r="G34">
        <f t="shared" si="1"/>
        <v>9.4148155122963012E-5</v>
      </c>
    </row>
    <row r="35" spans="3:7" x14ac:dyDescent="0.35">
      <c r="C35">
        <f t="shared" si="2"/>
        <v>32</v>
      </c>
      <c r="D35">
        <f t="shared" si="3"/>
        <v>690</v>
      </c>
      <c r="E35">
        <f t="shared" si="0"/>
        <v>5.5381267719390006E-3</v>
      </c>
      <c r="F35">
        <v>8.2000000000000007E-3</v>
      </c>
      <c r="G35">
        <f t="shared" si="1"/>
        <v>4.5412639529899807E-5</v>
      </c>
    </row>
    <row r="36" spans="3:7" x14ac:dyDescent="0.35">
      <c r="C36">
        <f t="shared" si="2"/>
        <v>33</v>
      </c>
      <c r="D36">
        <f t="shared" si="3"/>
        <v>700</v>
      </c>
      <c r="E36">
        <f t="shared" si="0"/>
        <v>5.5381267719390006E-3</v>
      </c>
      <c r="F36">
        <v>4.1000000000000003E-3</v>
      </c>
      <c r="G36">
        <f t="shared" si="1"/>
        <v>2.2706319764949903E-5</v>
      </c>
    </row>
    <row r="37" spans="3:7" x14ac:dyDescent="0.35">
      <c r="C37">
        <f t="shared" si="2"/>
        <v>34</v>
      </c>
      <c r="D37">
        <f t="shared" si="3"/>
        <v>710</v>
      </c>
      <c r="E37">
        <f t="shared" si="0"/>
        <v>5.5381267719390006E-3</v>
      </c>
      <c r="F37">
        <v>2.0999999999999999E-3</v>
      </c>
      <c r="G37">
        <f t="shared" si="1"/>
        <v>1.16300662210719E-5</v>
      </c>
    </row>
    <row r="38" spans="3:7" x14ac:dyDescent="0.35">
      <c r="C38">
        <f t="shared" si="2"/>
        <v>35</v>
      </c>
      <c r="D38">
        <f t="shared" si="3"/>
        <v>720</v>
      </c>
      <c r="E38">
        <f t="shared" si="0"/>
        <v>5.5381267719390006E-3</v>
      </c>
      <c r="F38">
        <v>1E-3</v>
      </c>
      <c r="G38">
        <f t="shared" si="1"/>
        <v>5.5381267719390006E-6</v>
      </c>
    </row>
    <row r="39" spans="3:7" x14ac:dyDescent="0.35">
      <c r="C39">
        <f t="shared" si="2"/>
        <v>36</v>
      </c>
      <c r="D39">
        <f t="shared" si="3"/>
        <v>730</v>
      </c>
      <c r="E39">
        <f t="shared" si="0"/>
        <v>5.5381267719390006E-3</v>
      </c>
      <c r="F39">
        <v>5.0000000000000001E-4</v>
      </c>
      <c r="G39">
        <f t="shared" si="1"/>
        <v>2.7690633859695003E-6</v>
      </c>
    </row>
    <row r="40" spans="3:7" x14ac:dyDescent="0.35">
      <c r="C40">
        <f t="shared" si="2"/>
        <v>37</v>
      </c>
      <c r="D40">
        <f t="shared" si="3"/>
        <v>740</v>
      </c>
      <c r="E40">
        <f t="shared" si="0"/>
        <v>5.5381267719390006E-3</v>
      </c>
      <c r="F40" s="9">
        <v>2.0000000000000001E-4</v>
      </c>
      <c r="G40">
        <f t="shared" si="1"/>
        <v>1.1076253543878001E-6</v>
      </c>
    </row>
    <row r="41" spans="3:7" x14ac:dyDescent="0.35">
      <c r="C41">
        <f t="shared" si="2"/>
        <v>38</v>
      </c>
      <c r="D41">
        <f t="shared" si="3"/>
        <v>750</v>
      </c>
      <c r="E41">
        <f t="shared" si="0"/>
        <v>5.5381267719390006E-3</v>
      </c>
      <c r="F41">
        <v>1E-4</v>
      </c>
      <c r="G41">
        <f t="shared" si="1"/>
        <v>5.5381267719390006E-7</v>
      </c>
    </row>
    <row r="42" spans="3:7" x14ac:dyDescent="0.35">
      <c r="C42">
        <f t="shared" si="2"/>
        <v>39</v>
      </c>
      <c r="D42">
        <f t="shared" si="3"/>
        <v>760</v>
      </c>
      <c r="E42">
        <f t="shared" si="0"/>
        <v>5.5381267719390006E-3</v>
      </c>
      <c r="F42">
        <v>1E-4</v>
      </c>
      <c r="G42">
        <f t="shared" si="1"/>
        <v>5.5381267719390006E-7</v>
      </c>
    </row>
    <row r="43" spans="3:7" x14ac:dyDescent="0.35">
      <c r="C43">
        <f t="shared" si="2"/>
        <v>40</v>
      </c>
      <c r="D43">
        <f t="shared" si="3"/>
        <v>770</v>
      </c>
      <c r="E43">
        <f t="shared" si="0"/>
        <v>5.5381267719390006E-3</v>
      </c>
      <c r="F43">
        <v>0</v>
      </c>
      <c r="G43">
        <f t="shared" si="1"/>
        <v>0</v>
      </c>
    </row>
    <row r="44" spans="3:7" x14ac:dyDescent="0.35">
      <c r="C44">
        <f t="shared" si="2"/>
        <v>41</v>
      </c>
      <c r="D44">
        <f t="shared" si="3"/>
        <v>780</v>
      </c>
      <c r="E44">
        <f t="shared" si="0"/>
        <v>5.5381267719390006E-3</v>
      </c>
      <c r="F44">
        <v>0</v>
      </c>
      <c r="G4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6FC7-563B-4E40-821B-3B3691165778}">
  <dimension ref="B2:I44"/>
  <sheetViews>
    <sheetView workbookViewId="0">
      <selection activeCell="Q14" sqref="Q14"/>
    </sheetView>
  </sheetViews>
  <sheetFormatPr defaultRowHeight="14.5" x14ac:dyDescent="0.35"/>
  <sheetData>
    <row r="2" spans="2:9" x14ac:dyDescent="0.35">
      <c r="B2">
        <v>1.9894367886486917</v>
      </c>
    </row>
    <row r="3" spans="2:9" x14ac:dyDescent="0.35">
      <c r="D3" s="7" t="s">
        <v>18</v>
      </c>
      <c r="E3" s="8" t="s">
        <v>21</v>
      </c>
      <c r="F3" s="8" t="s">
        <v>19</v>
      </c>
      <c r="G3" s="8" t="s">
        <v>20</v>
      </c>
      <c r="I3" s="8" t="s">
        <v>22</v>
      </c>
    </row>
    <row r="4" spans="2:9" x14ac:dyDescent="0.35">
      <c r="C4">
        <v>1</v>
      </c>
      <c r="D4">
        <v>380</v>
      </c>
      <c r="E4">
        <f>$B$2/41</f>
        <v>4.8522848503626627E-2</v>
      </c>
      <c r="F4">
        <v>4.0000000000000003E-5</v>
      </c>
      <c r="G4">
        <f>E4*F4</f>
        <v>1.9409139401450651E-6</v>
      </c>
      <c r="I4">
        <f>683*SUM(G4:G44)</f>
        <v>354.13458569608264</v>
      </c>
    </row>
    <row r="5" spans="2:9" x14ac:dyDescent="0.35">
      <c r="C5">
        <f>C4+1</f>
        <v>2</v>
      </c>
      <c r="D5">
        <f>D4+10</f>
        <v>390</v>
      </c>
      <c r="E5">
        <f t="shared" ref="E5:E44" si="0">$B$2/41</f>
        <v>4.8522848503626627E-2</v>
      </c>
      <c r="F5">
        <v>1.2E-4</v>
      </c>
      <c r="G5">
        <f t="shared" ref="G5:G44" si="1">E5*F5</f>
        <v>5.8227418204351952E-6</v>
      </c>
    </row>
    <row r="6" spans="2:9" x14ac:dyDescent="0.35">
      <c r="C6">
        <f t="shared" ref="C6:C44" si="2">C5+1</f>
        <v>3</v>
      </c>
      <c r="D6">
        <f t="shared" ref="D6:D44" si="3">D5+10</f>
        <v>400</v>
      </c>
      <c r="E6">
        <f t="shared" si="0"/>
        <v>4.8522848503626627E-2</v>
      </c>
      <c r="F6">
        <v>4.0000000000000002E-4</v>
      </c>
      <c r="G6">
        <f t="shared" si="1"/>
        <v>1.9409139401450652E-5</v>
      </c>
    </row>
    <row r="7" spans="2:9" x14ac:dyDescent="0.35">
      <c r="C7">
        <f t="shared" si="2"/>
        <v>4</v>
      </c>
      <c r="D7">
        <f t="shared" si="3"/>
        <v>410</v>
      </c>
      <c r="E7">
        <f t="shared" si="0"/>
        <v>4.8522848503626627E-2</v>
      </c>
      <c r="F7">
        <v>1.1999999999999999E-3</v>
      </c>
      <c r="G7">
        <f t="shared" si="1"/>
        <v>5.822741820435195E-5</v>
      </c>
    </row>
    <row r="8" spans="2:9" x14ac:dyDescent="0.35">
      <c r="C8">
        <f t="shared" si="2"/>
        <v>5</v>
      </c>
      <c r="D8">
        <f t="shared" si="3"/>
        <v>420</v>
      </c>
      <c r="E8">
        <f t="shared" si="0"/>
        <v>4.8522848503626627E-2</v>
      </c>
      <c r="F8">
        <v>4.0000000000000001E-3</v>
      </c>
      <c r="G8">
        <f t="shared" si="1"/>
        <v>1.9409139401450651E-4</v>
      </c>
    </row>
    <row r="9" spans="2:9" x14ac:dyDescent="0.35">
      <c r="C9">
        <f t="shared" si="2"/>
        <v>6</v>
      </c>
      <c r="D9">
        <f t="shared" si="3"/>
        <v>430</v>
      </c>
      <c r="E9">
        <f t="shared" si="0"/>
        <v>4.8522848503626627E-2</v>
      </c>
      <c r="F9">
        <v>1.1599999999999999E-2</v>
      </c>
      <c r="G9">
        <f t="shared" si="1"/>
        <v>5.6286504264206887E-4</v>
      </c>
    </row>
    <row r="10" spans="2:9" x14ac:dyDescent="0.35">
      <c r="C10">
        <f t="shared" si="2"/>
        <v>7</v>
      </c>
      <c r="D10">
        <f t="shared" si="3"/>
        <v>440</v>
      </c>
      <c r="E10">
        <f t="shared" si="0"/>
        <v>4.8522848503626627E-2</v>
      </c>
      <c r="F10">
        <v>2.3E-2</v>
      </c>
      <c r="G10">
        <f t="shared" si="1"/>
        <v>1.1160255155834124E-3</v>
      </c>
    </row>
    <row r="11" spans="2:9" x14ac:dyDescent="0.35">
      <c r="C11">
        <f t="shared" si="2"/>
        <v>8</v>
      </c>
      <c r="D11">
        <f t="shared" si="3"/>
        <v>450</v>
      </c>
      <c r="E11">
        <f t="shared" si="0"/>
        <v>4.8522848503626627E-2</v>
      </c>
      <c r="F11">
        <v>3.7999999999999999E-2</v>
      </c>
      <c r="G11">
        <f t="shared" si="1"/>
        <v>1.8438682431378118E-3</v>
      </c>
    </row>
    <row r="12" spans="2:9" x14ac:dyDescent="0.35">
      <c r="C12">
        <f t="shared" si="2"/>
        <v>9</v>
      </c>
      <c r="D12">
        <f t="shared" si="3"/>
        <v>460</v>
      </c>
      <c r="E12">
        <f t="shared" si="0"/>
        <v>4.8522848503626627E-2</v>
      </c>
      <c r="F12">
        <v>0.06</v>
      </c>
      <c r="G12">
        <f t="shared" si="1"/>
        <v>2.9113709102175974E-3</v>
      </c>
    </row>
    <row r="13" spans="2:9" x14ac:dyDescent="0.35">
      <c r="C13">
        <f t="shared" si="2"/>
        <v>10</v>
      </c>
      <c r="D13">
        <f t="shared" si="3"/>
        <v>470</v>
      </c>
      <c r="E13">
        <f t="shared" si="0"/>
        <v>4.8522848503626627E-2</v>
      </c>
      <c r="F13">
        <v>9.0999999999999998E-2</v>
      </c>
      <c r="G13">
        <f t="shared" si="1"/>
        <v>4.4155792138300233E-3</v>
      </c>
    </row>
    <row r="14" spans="2:9" x14ac:dyDescent="0.35">
      <c r="C14">
        <f t="shared" si="2"/>
        <v>11</v>
      </c>
      <c r="D14">
        <f t="shared" si="3"/>
        <v>480</v>
      </c>
      <c r="E14">
        <f t="shared" si="0"/>
        <v>4.8522848503626627E-2</v>
      </c>
      <c r="F14">
        <v>0.13900000000000001</v>
      </c>
      <c r="G14">
        <f t="shared" si="1"/>
        <v>6.7446759420041018E-3</v>
      </c>
    </row>
    <row r="15" spans="2:9" x14ac:dyDescent="0.35">
      <c r="C15">
        <f t="shared" si="2"/>
        <v>12</v>
      </c>
      <c r="D15">
        <f t="shared" si="3"/>
        <v>490</v>
      </c>
      <c r="E15">
        <f t="shared" si="0"/>
        <v>4.8522848503626627E-2</v>
      </c>
      <c r="F15">
        <v>0.20799999999999999</v>
      </c>
      <c r="G15">
        <f t="shared" si="1"/>
        <v>1.0092752488754337E-2</v>
      </c>
    </row>
    <row r="16" spans="2:9" x14ac:dyDescent="0.35">
      <c r="C16">
        <f t="shared" si="2"/>
        <v>13</v>
      </c>
      <c r="D16">
        <f t="shared" si="3"/>
        <v>500</v>
      </c>
      <c r="E16">
        <f t="shared" si="0"/>
        <v>4.8522848503626627E-2</v>
      </c>
      <c r="F16">
        <v>0.32300000000000001</v>
      </c>
      <c r="G16">
        <f t="shared" si="1"/>
        <v>1.5672880066671401E-2</v>
      </c>
    </row>
    <row r="17" spans="3:7" x14ac:dyDescent="0.35">
      <c r="C17">
        <f t="shared" si="2"/>
        <v>14</v>
      </c>
      <c r="D17">
        <f t="shared" si="3"/>
        <v>510</v>
      </c>
      <c r="E17">
        <f t="shared" si="0"/>
        <v>4.8522848503626627E-2</v>
      </c>
      <c r="F17">
        <v>0.503</v>
      </c>
      <c r="G17">
        <f t="shared" si="1"/>
        <v>2.4406992797324195E-2</v>
      </c>
    </row>
    <row r="18" spans="3:7" x14ac:dyDescent="0.35">
      <c r="C18">
        <f t="shared" si="2"/>
        <v>15</v>
      </c>
      <c r="D18">
        <f t="shared" si="3"/>
        <v>520</v>
      </c>
      <c r="E18">
        <f t="shared" si="0"/>
        <v>4.8522848503626627E-2</v>
      </c>
      <c r="F18">
        <v>0.71</v>
      </c>
      <c r="G18">
        <f t="shared" si="1"/>
        <v>3.4451222437574903E-2</v>
      </c>
    </row>
    <row r="19" spans="3:7" x14ac:dyDescent="0.35">
      <c r="C19">
        <f t="shared" si="2"/>
        <v>16</v>
      </c>
      <c r="D19">
        <f t="shared" si="3"/>
        <v>530</v>
      </c>
      <c r="E19">
        <f t="shared" si="0"/>
        <v>4.8522848503626627E-2</v>
      </c>
      <c r="F19">
        <v>0.86199999999999999</v>
      </c>
      <c r="G19">
        <f t="shared" si="1"/>
        <v>4.1826695410126152E-2</v>
      </c>
    </row>
    <row r="20" spans="3:7" x14ac:dyDescent="0.35">
      <c r="C20">
        <f t="shared" si="2"/>
        <v>17</v>
      </c>
      <c r="D20">
        <f t="shared" si="3"/>
        <v>540</v>
      </c>
      <c r="E20">
        <f t="shared" si="0"/>
        <v>4.8522848503626627E-2</v>
      </c>
      <c r="F20">
        <v>0.95399999999999996</v>
      </c>
      <c r="G20">
        <f t="shared" si="1"/>
        <v>4.6290797472459802E-2</v>
      </c>
    </row>
    <row r="21" spans="3:7" x14ac:dyDescent="0.35">
      <c r="C21">
        <f t="shared" si="2"/>
        <v>18</v>
      </c>
      <c r="D21">
        <f t="shared" si="3"/>
        <v>550</v>
      </c>
      <c r="E21">
        <f t="shared" si="0"/>
        <v>4.8522848503626627E-2</v>
      </c>
      <c r="F21">
        <v>0.995</v>
      </c>
      <c r="G21">
        <f t="shared" si="1"/>
        <v>4.8280234261108494E-2</v>
      </c>
    </row>
    <row r="22" spans="3:7" x14ac:dyDescent="0.35">
      <c r="C22">
        <f t="shared" si="2"/>
        <v>19</v>
      </c>
      <c r="D22">
        <f t="shared" si="3"/>
        <v>560</v>
      </c>
      <c r="E22">
        <f t="shared" si="0"/>
        <v>4.8522848503626627E-2</v>
      </c>
      <c r="F22">
        <v>0.995</v>
      </c>
      <c r="G22">
        <f t="shared" si="1"/>
        <v>4.8280234261108494E-2</v>
      </c>
    </row>
    <row r="23" spans="3:7" x14ac:dyDescent="0.35">
      <c r="C23">
        <f t="shared" si="2"/>
        <v>20</v>
      </c>
      <c r="D23">
        <f t="shared" si="3"/>
        <v>570</v>
      </c>
      <c r="E23">
        <f t="shared" si="0"/>
        <v>4.8522848503626627E-2</v>
      </c>
      <c r="F23">
        <v>0.95199999999999996</v>
      </c>
      <c r="G23">
        <f t="shared" si="1"/>
        <v>4.6193751775452548E-2</v>
      </c>
    </row>
    <row r="24" spans="3:7" x14ac:dyDescent="0.35">
      <c r="C24">
        <f t="shared" si="2"/>
        <v>21</v>
      </c>
      <c r="D24">
        <f t="shared" si="3"/>
        <v>580</v>
      </c>
      <c r="E24">
        <f t="shared" si="0"/>
        <v>4.8522848503626627E-2</v>
      </c>
      <c r="F24">
        <v>0.87</v>
      </c>
      <c r="G24">
        <f t="shared" si="1"/>
        <v>4.2214878198155163E-2</v>
      </c>
    </row>
    <row r="25" spans="3:7" x14ac:dyDescent="0.35">
      <c r="C25">
        <f t="shared" si="2"/>
        <v>22</v>
      </c>
      <c r="D25">
        <f t="shared" si="3"/>
        <v>590</v>
      </c>
      <c r="E25">
        <f t="shared" si="0"/>
        <v>4.8522848503626627E-2</v>
      </c>
      <c r="F25">
        <v>0.75700000000000001</v>
      </c>
      <c r="G25">
        <f t="shared" si="1"/>
        <v>3.6731796317245359E-2</v>
      </c>
    </row>
    <row r="26" spans="3:7" x14ac:dyDescent="0.35">
      <c r="C26">
        <f t="shared" si="2"/>
        <v>23</v>
      </c>
      <c r="D26">
        <f t="shared" si="3"/>
        <v>600</v>
      </c>
      <c r="E26">
        <f t="shared" si="0"/>
        <v>4.8522848503626627E-2</v>
      </c>
      <c r="F26">
        <v>0.63100000000000001</v>
      </c>
      <c r="G26">
        <f t="shared" si="1"/>
        <v>3.0617917405788401E-2</v>
      </c>
    </row>
    <row r="27" spans="3:7" x14ac:dyDescent="0.35">
      <c r="C27">
        <f t="shared" si="2"/>
        <v>24</v>
      </c>
      <c r="D27">
        <f t="shared" si="3"/>
        <v>610</v>
      </c>
      <c r="E27">
        <f t="shared" si="0"/>
        <v>4.8522848503626627E-2</v>
      </c>
      <c r="F27">
        <v>0.503</v>
      </c>
      <c r="G27">
        <f t="shared" si="1"/>
        <v>2.4406992797324195E-2</v>
      </c>
    </row>
    <row r="28" spans="3:7" x14ac:dyDescent="0.35">
      <c r="C28">
        <f t="shared" si="2"/>
        <v>25</v>
      </c>
      <c r="D28">
        <f t="shared" si="3"/>
        <v>620</v>
      </c>
      <c r="E28">
        <f t="shared" si="0"/>
        <v>4.8522848503626627E-2</v>
      </c>
      <c r="F28">
        <v>0.38100000000000001</v>
      </c>
      <c r="G28">
        <f t="shared" si="1"/>
        <v>1.8487205279881746E-2</v>
      </c>
    </row>
    <row r="29" spans="3:7" x14ac:dyDescent="0.35">
      <c r="C29">
        <f t="shared" si="2"/>
        <v>26</v>
      </c>
      <c r="D29">
        <f t="shared" si="3"/>
        <v>630</v>
      </c>
      <c r="E29">
        <f t="shared" si="0"/>
        <v>4.8522848503626627E-2</v>
      </c>
      <c r="F29">
        <v>0.26500000000000001</v>
      </c>
      <c r="G29">
        <f t="shared" si="1"/>
        <v>1.2858554853461057E-2</v>
      </c>
    </row>
    <row r="30" spans="3:7" x14ac:dyDescent="0.35">
      <c r="C30">
        <f t="shared" si="2"/>
        <v>27</v>
      </c>
      <c r="D30">
        <f t="shared" si="3"/>
        <v>640</v>
      </c>
      <c r="E30">
        <f t="shared" si="0"/>
        <v>4.8522848503626627E-2</v>
      </c>
      <c r="F30">
        <v>0.17499999999999999</v>
      </c>
      <c r="G30">
        <f t="shared" si="1"/>
        <v>8.4914984881346595E-3</v>
      </c>
    </row>
    <row r="31" spans="3:7" x14ac:dyDescent="0.35">
      <c r="C31">
        <f t="shared" si="2"/>
        <v>28</v>
      </c>
      <c r="D31">
        <f t="shared" si="3"/>
        <v>650</v>
      </c>
      <c r="E31">
        <f t="shared" si="0"/>
        <v>4.8522848503626627E-2</v>
      </c>
      <c r="F31">
        <v>0.107</v>
      </c>
      <c r="G31">
        <f t="shared" si="1"/>
        <v>5.1919447898880486E-3</v>
      </c>
    </row>
    <row r="32" spans="3:7" x14ac:dyDescent="0.35">
      <c r="C32">
        <f t="shared" si="2"/>
        <v>29</v>
      </c>
      <c r="D32">
        <f t="shared" si="3"/>
        <v>660</v>
      </c>
      <c r="E32">
        <f t="shared" si="0"/>
        <v>4.8522848503626627E-2</v>
      </c>
      <c r="F32">
        <v>6.0999999999999999E-2</v>
      </c>
      <c r="G32">
        <f t="shared" si="1"/>
        <v>2.9598937587212242E-3</v>
      </c>
    </row>
    <row r="33" spans="3:7" x14ac:dyDescent="0.35">
      <c r="C33">
        <f t="shared" si="2"/>
        <v>30</v>
      </c>
      <c r="D33">
        <f t="shared" si="3"/>
        <v>670</v>
      </c>
      <c r="E33">
        <f t="shared" si="0"/>
        <v>4.8522848503626627E-2</v>
      </c>
      <c r="F33">
        <v>3.2000000000000001E-2</v>
      </c>
      <c r="G33">
        <f t="shared" si="1"/>
        <v>1.5527311521160521E-3</v>
      </c>
    </row>
    <row r="34" spans="3:7" x14ac:dyDescent="0.35">
      <c r="C34">
        <f t="shared" si="2"/>
        <v>31</v>
      </c>
      <c r="D34">
        <f t="shared" si="3"/>
        <v>680</v>
      </c>
      <c r="E34">
        <f t="shared" si="0"/>
        <v>4.8522848503626627E-2</v>
      </c>
      <c r="F34">
        <v>1.7000000000000001E-2</v>
      </c>
      <c r="G34">
        <f t="shared" si="1"/>
        <v>8.2488842456165273E-4</v>
      </c>
    </row>
    <row r="35" spans="3:7" x14ac:dyDescent="0.35">
      <c r="C35">
        <f t="shared" si="2"/>
        <v>32</v>
      </c>
      <c r="D35">
        <f t="shared" si="3"/>
        <v>690</v>
      </c>
      <c r="E35">
        <f t="shared" si="0"/>
        <v>4.8522848503626627E-2</v>
      </c>
      <c r="F35">
        <v>8.2000000000000007E-3</v>
      </c>
      <c r="G35">
        <f t="shared" si="1"/>
        <v>3.9788735772973839E-4</v>
      </c>
    </row>
    <row r="36" spans="3:7" x14ac:dyDescent="0.35">
      <c r="C36">
        <f t="shared" si="2"/>
        <v>33</v>
      </c>
      <c r="D36">
        <f t="shared" si="3"/>
        <v>700</v>
      </c>
      <c r="E36">
        <f t="shared" si="0"/>
        <v>4.8522848503626627E-2</v>
      </c>
      <c r="F36">
        <v>4.1000000000000003E-3</v>
      </c>
      <c r="G36">
        <f t="shared" si="1"/>
        <v>1.989436788648692E-4</v>
      </c>
    </row>
    <row r="37" spans="3:7" x14ac:dyDescent="0.35">
      <c r="C37">
        <f t="shared" si="2"/>
        <v>34</v>
      </c>
      <c r="D37">
        <f t="shared" si="3"/>
        <v>710</v>
      </c>
      <c r="E37">
        <f t="shared" si="0"/>
        <v>4.8522848503626627E-2</v>
      </c>
      <c r="F37">
        <v>2.0999999999999999E-3</v>
      </c>
      <c r="G37">
        <f t="shared" si="1"/>
        <v>1.0189798185761591E-4</v>
      </c>
    </row>
    <row r="38" spans="3:7" x14ac:dyDescent="0.35">
      <c r="C38">
        <f t="shared" si="2"/>
        <v>35</v>
      </c>
      <c r="D38">
        <f t="shared" si="3"/>
        <v>720</v>
      </c>
      <c r="E38">
        <f t="shared" si="0"/>
        <v>4.8522848503626627E-2</v>
      </c>
      <c r="F38">
        <v>1E-3</v>
      </c>
      <c r="G38">
        <f t="shared" si="1"/>
        <v>4.8522848503626627E-5</v>
      </c>
    </row>
    <row r="39" spans="3:7" x14ac:dyDescent="0.35">
      <c r="C39">
        <f t="shared" si="2"/>
        <v>36</v>
      </c>
      <c r="D39">
        <f t="shared" si="3"/>
        <v>730</v>
      </c>
      <c r="E39">
        <f t="shared" si="0"/>
        <v>4.8522848503626627E-2</v>
      </c>
      <c r="F39">
        <v>5.0000000000000001E-4</v>
      </c>
      <c r="G39">
        <f t="shared" si="1"/>
        <v>2.4261424251813314E-5</v>
      </c>
    </row>
    <row r="40" spans="3:7" x14ac:dyDescent="0.35">
      <c r="C40">
        <f t="shared" si="2"/>
        <v>37</v>
      </c>
      <c r="D40">
        <f t="shared" si="3"/>
        <v>740</v>
      </c>
      <c r="E40">
        <f t="shared" si="0"/>
        <v>4.8522848503626627E-2</v>
      </c>
      <c r="F40" s="9">
        <v>2.0000000000000001E-4</v>
      </c>
      <c r="G40">
        <f t="shared" si="1"/>
        <v>9.7045697007253262E-6</v>
      </c>
    </row>
    <row r="41" spans="3:7" x14ac:dyDescent="0.35">
      <c r="C41">
        <f t="shared" si="2"/>
        <v>38</v>
      </c>
      <c r="D41">
        <f t="shared" si="3"/>
        <v>750</v>
      </c>
      <c r="E41">
        <f t="shared" si="0"/>
        <v>4.8522848503626627E-2</v>
      </c>
      <c r="F41">
        <v>1E-4</v>
      </c>
      <c r="G41">
        <f t="shared" si="1"/>
        <v>4.8522848503626631E-6</v>
      </c>
    </row>
    <row r="42" spans="3:7" x14ac:dyDescent="0.35">
      <c r="C42">
        <f t="shared" si="2"/>
        <v>39</v>
      </c>
      <c r="D42">
        <f t="shared" si="3"/>
        <v>760</v>
      </c>
      <c r="E42">
        <f t="shared" si="0"/>
        <v>4.8522848503626627E-2</v>
      </c>
      <c r="F42">
        <v>1E-4</v>
      </c>
      <c r="G42">
        <f t="shared" si="1"/>
        <v>4.8522848503626631E-6</v>
      </c>
    </row>
    <row r="43" spans="3:7" x14ac:dyDescent="0.35">
      <c r="C43">
        <f t="shared" si="2"/>
        <v>40</v>
      </c>
      <c r="D43">
        <f t="shared" si="3"/>
        <v>770</v>
      </c>
      <c r="E43">
        <f t="shared" si="0"/>
        <v>4.8522848503626627E-2</v>
      </c>
      <c r="F43">
        <v>0</v>
      </c>
      <c r="G43">
        <f t="shared" si="1"/>
        <v>0</v>
      </c>
    </row>
    <row r="44" spans="3:7" x14ac:dyDescent="0.35">
      <c r="C44">
        <f t="shared" si="2"/>
        <v>41</v>
      </c>
      <c r="D44">
        <f t="shared" si="3"/>
        <v>780</v>
      </c>
      <c r="E44">
        <f t="shared" si="0"/>
        <v>4.8522848503626627E-2</v>
      </c>
      <c r="F44">
        <v>0</v>
      </c>
      <c r="G4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point1</vt:lpstr>
      <vt:lpstr>poin2</vt:lpstr>
      <vt:lpstr>poin3</vt:lpstr>
      <vt:lpstr>point4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Юра</cp:lastModifiedBy>
  <dcterms:created xsi:type="dcterms:W3CDTF">2015-06-05T18:19:34Z</dcterms:created>
  <dcterms:modified xsi:type="dcterms:W3CDTF">2022-10-03T09:59:42Z</dcterms:modified>
</cp:coreProperties>
</file>