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F2B12E9-2C93-43E0-82FD-DED7505ECFE5}" xr6:coauthVersionLast="47" xr6:coauthVersionMax="47" xr10:uidLastSave="{00000000-0000-0000-0000-000000000000}"/>
  <bookViews>
    <workbookView xWindow="-108" yWindow="-108" windowWidth="23256" windowHeight="12456" xr2:uid="{F7C0E8A5-5CF5-4691-A4B3-CA6C55D300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I4" i="1"/>
  <c r="I6" i="1"/>
  <c r="I8" i="1"/>
  <c r="I10" i="1"/>
  <c r="I12" i="1"/>
  <c r="I14" i="1"/>
  <c r="I16" i="1"/>
  <c r="E6" i="1"/>
  <c r="E8" i="1"/>
  <c r="E10" i="1"/>
  <c r="E12" i="1"/>
  <c r="E14" i="1"/>
  <c r="E16" i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D5" i="1"/>
  <c r="E5" i="1" s="1"/>
  <c r="D6" i="1"/>
  <c r="D7" i="1"/>
  <c r="E7" i="1" s="1"/>
  <c r="D8" i="1"/>
  <c r="D9" i="1"/>
  <c r="E9" i="1" s="1"/>
  <c r="D10" i="1"/>
  <c r="D11" i="1"/>
  <c r="E11" i="1" s="1"/>
  <c r="D12" i="1"/>
  <c r="D13" i="1"/>
  <c r="E13" i="1" s="1"/>
  <c r="D14" i="1"/>
  <c r="D15" i="1"/>
  <c r="E15" i="1" s="1"/>
  <c r="D16" i="1"/>
</calcChain>
</file>

<file path=xl/sharedStrings.xml><?xml version="1.0" encoding="utf-8"?>
<sst xmlns="http://schemas.openxmlformats.org/spreadsheetml/2006/main" count="25" uniqueCount="16">
  <si>
    <t>положен ие 1</t>
  </si>
  <si>
    <t>l,см</t>
  </si>
  <si>
    <t>UR(мВ)</t>
  </si>
  <si>
    <t>Uz(м В)</t>
  </si>
  <si>
    <t>Hz</t>
  </si>
  <si>
    <t>Uz(мВ)</t>
  </si>
  <si>
    <r>
      <t>U</t>
    </r>
    <r>
      <rPr>
        <sz val="10"/>
        <color theme="1"/>
        <rFont val="Times New Roman"/>
        <family val="1"/>
        <charset val="204"/>
      </rPr>
      <t>R</t>
    </r>
    <r>
      <rPr>
        <sz val="14"/>
        <color theme="1"/>
        <rFont val="Times New Roman"/>
        <family val="1"/>
        <charset val="204"/>
      </rPr>
      <t>(мВ)</t>
    </r>
  </si>
  <si>
    <t>в центре оси симметрии</t>
  </si>
  <si>
    <t>у стенки внутри</t>
  </si>
  <si>
    <t>у стенки снаружи</t>
  </si>
  <si>
    <t>вдали</t>
  </si>
  <si>
    <t>Uz(В)</t>
  </si>
  <si>
    <t>П</t>
  </si>
  <si>
    <r>
      <t>U</t>
    </r>
    <r>
      <rPr>
        <sz val="10"/>
        <color theme="1"/>
        <rFont val="Times New Roman"/>
        <family val="1"/>
        <charset val="204"/>
      </rPr>
      <t xml:space="preserve">R, </t>
    </r>
    <r>
      <rPr>
        <sz val="14"/>
        <color theme="1"/>
        <rFont val="Times New Roman"/>
        <family val="1"/>
        <charset val="204"/>
      </rPr>
      <t>мВ</t>
    </r>
  </si>
  <si>
    <t>в центре катушки</t>
  </si>
  <si>
    <t>у стенки внури катушки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</si>
</sst>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right" vertical="center" wrapText="1"/>
    </xf>
    <xf numFmtId="2" fontId="1" fillId="0" borderId="18" xfId="0" applyNumberFormat="1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right" vertical="center" wrapText="1"/>
    </xf>
    <xf numFmtId="2" fontId="1" fillId="0" borderId="20" xfId="0" applyNumberFormat="1" applyFont="1" applyBorder="1" applyAlignment="1">
      <alignment horizontal="right" vertical="center" wrapText="1"/>
    </xf>
    <xf numFmtId="2" fontId="1" fillId="0" borderId="21" xfId="0" applyNumberFormat="1" applyFont="1" applyBorder="1" applyAlignment="1">
      <alignment horizontal="right" vertical="center" wrapText="1"/>
    </xf>
    <xf numFmtId="2" fontId="1" fillId="0" borderId="9" xfId="0" applyNumberFormat="1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right" vertical="center" wrapText="1"/>
    </xf>
    <xf numFmtId="2" fontId="1" fillId="0" borderId="24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R</a:t>
            </a:r>
            <a:r>
              <a:rPr lang="ru-RU" sz="1200" baseline="0">
                <a:effectLst/>
              </a:rPr>
              <a:t> от положения рамки в центре катушки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Лист1!$M$4:$M$16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8.5</c:v>
                </c:pt>
                <c:pt idx="3">
                  <c:v>10.5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7.6</c:v>
                </c:pt>
                <c:pt idx="7">
                  <c:v>5.7</c:v>
                </c:pt>
                <c:pt idx="8">
                  <c:v>3.4</c:v>
                </c:pt>
                <c:pt idx="9">
                  <c:v>1.9</c:v>
                </c:pt>
                <c:pt idx="10">
                  <c:v>2.1</c:v>
                </c:pt>
                <c:pt idx="11">
                  <c:v>2.4</c:v>
                </c:pt>
                <c:pt idx="1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3-4EB5-AB59-33D174FE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R</a:t>
                </a:r>
                <a:r>
                  <a:rPr lang="en-US"/>
                  <a:t>, </a:t>
                </a:r>
                <a:r>
                  <a:rPr lang="az-Cyrl-AZ"/>
                  <a:t>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Z</a:t>
            </a:r>
            <a:r>
              <a:rPr lang="ru-RU" sz="1200" baseline="0">
                <a:effectLst/>
              </a:rPr>
              <a:t> от положения рамки в центре катушки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Лист1!$N$4:$N$16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1.3</c:v>
                </c:pt>
                <c:pt idx="6">
                  <c:v>1.1499999999999999</c:v>
                </c:pt>
                <c:pt idx="7">
                  <c:v>0.95</c:v>
                </c:pt>
                <c:pt idx="8">
                  <c:v>0.68</c:v>
                </c:pt>
                <c:pt idx="9">
                  <c:v>0.44</c:v>
                </c:pt>
                <c:pt idx="10">
                  <c:v>0.26</c:v>
                </c:pt>
                <c:pt idx="11">
                  <c:v>0.16</c:v>
                </c:pt>
                <c:pt idx="1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7-47A4-9E18-1BF30F67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z</a:t>
                </a:r>
                <a:r>
                  <a:rPr lang="en-US"/>
                  <a:t>, </a:t>
                </a:r>
                <a:r>
                  <a:rPr lang="az-Cyrl-AZ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R</a:t>
            </a:r>
            <a:r>
              <a:rPr lang="ru-RU" sz="1200" baseline="0">
                <a:effectLst/>
              </a:rPr>
              <a:t> от положения рамки у стенки катушки внутри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Лист1!$O$4:$O$16</c:f>
              <c:numCache>
                <c:formatCode>General</c:formatCode>
                <c:ptCount val="13"/>
                <c:pt idx="0">
                  <c:v>6</c:v>
                </c:pt>
                <c:pt idx="1">
                  <c:v>1.4</c:v>
                </c:pt>
                <c:pt idx="2">
                  <c:v>6</c:v>
                </c:pt>
                <c:pt idx="3">
                  <c:v>14</c:v>
                </c:pt>
                <c:pt idx="4">
                  <c:v>42</c:v>
                </c:pt>
                <c:pt idx="5">
                  <c:v>55</c:v>
                </c:pt>
                <c:pt idx="6">
                  <c:v>105</c:v>
                </c:pt>
                <c:pt idx="7">
                  <c:v>175</c:v>
                </c:pt>
                <c:pt idx="8">
                  <c:v>195</c:v>
                </c:pt>
                <c:pt idx="9">
                  <c:v>130</c:v>
                </c:pt>
                <c:pt idx="10">
                  <c:v>77.5</c:v>
                </c:pt>
                <c:pt idx="11">
                  <c:v>46</c:v>
                </c:pt>
                <c:pt idx="12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6-451A-B204-02E1D652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R</a:t>
                </a:r>
                <a:r>
                  <a:rPr lang="en-US"/>
                  <a:t>, </a:t>
                </a:r>
                <a:r>
                  <a:rPr lang="az-Cyrl-AZ"/>
                  <a:t>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R</a:t>
            </a:r>
            <a:r>
              <a:rPr lang="ru-RU" sz="1200" baseline="0">
                <a:effectLst/>
              </a:rPr>
              <a:t> от положения рамки у стенки снаружи катушки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Лист1!$Q$4:$Q$16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95</c:v>
                </c:pt>
                <c:pt idx="6">
                  <c:v>165</c:v>
                </c:pt>
                <c:pt idx="7">
                  <c:v>260</c:v>
                </c:pt>
                <c:pt idx="8">
                  <c:v>300</c:v>
                </c:pt>
                <c:pt idx="9">
                  <c:v>195</c:v>
                </c:pt>
                <c:pt idx="10">
                  <c:v>115</c:v>
                </c:pt>
                <c:pt idx="11">
                  <c:v>70</c:v>
                </c:pt>
                <c:pt idx="1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5-4630-BE84-FBDAD7BD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R</a:t>
                </a:r>
                <a:r>
                  <a:rPr lang="en-US"/>
                  <a:t>, </a:t>
                </a:r>
                <a:r>
                  <a:rPr lang="az-Cyrl-AZ"/>
                  <a:t>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R</a:t>
            </a:r>
            <a:r>
              <a:rPr lang="ru-RU" sz="1200" baseline="0">
                <a:effectLst/>
              </a:rPr>
              <a:t> от положения рамки вдали катушки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Лист1!$S$4:$S$16</c:f>
              <c:numCache>
                <c:formatCode>General</c:formatCode>
                <c:ptCount val="13"/>
                <c:pt idx="0">
                  <c:v>1.8</c:v>
                </c:pt>
                <c:pt idx="1">
                  <c:v>8.5</c:v>
                </c:pt>
                <c:pt idx="2">
                  <c:v>18</c:v>
                </c:pt>
                <c:pt idx="3">
                  <c:v>27</c:v>
                </c:pt>
                <c:pt idx="4">
                  <c:v>38</c:v>
                </c:pt>
                <c:pt idx="5">
                  <c:v>50</c:v>
                </c:pt>
                <c:pt idx="6">
                  <c:v>60</c:v>
                </c:pt>
                <c:pt idx="7">
                  <c:v>67</c:v>
                </c:pt>
                <c:pt idx="8">
                  <c:v>68</c:v>
                </c:pt>
                <c:pt idx="9">
                  <c:v>64</c:v>
                </c:pt>
                <c:pt idx="10">
                  <c:v>55</c:v>
                </c:pt>
                <c:pt idx="11">
                  <c:v>46</c:v>
                </c:pt>
                <c:pt idx="1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E-41C0-9A5B-462E5767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R</a:t>
                </a:r>
                <a:r>
                  <a:rPr lang="en-US"/>
                  <a:t>, </a:t>
                </a:r>
                <a:r>
                  <a:rPr lang="az-Cyrl-AZ"/>
                  <a:t>мВ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Z</a:t>
            </a:r>
            <a:r>
              <a:rPr lang="ru-RU" sz="1200" baseline="0">
                <a:effectLst/>
              </a:rPr>
              <a:t> от положения рамки у стенки катушки внутри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Лист1!$P$4:$P$16</c:f>
              <c:numCache>
                <c:formatCode>General</c:formatCode>
                <c:ptCount val="13"/>
                <c:pt idx="0">
                  <c:v>1.5</c:v>
                </c:pt>
                <c:pt idx="1">
                  <c:v>1.5</c:v>
                </c:pt>
                <c:pt idx="2">
                  <c:v>1.45</c:v>
                </c:pt>
                <c:pt idx="3">
                  <c:v>1.45</c:v>
                </c:pt>
                <c:pt idx="4">
                  <c:v>1.4</c:v>
                </c:pt>
                <c:pt idx="5">
                  <c:v>1.35</c:v>
                </c:pt>
                <c:pt idx="6">
                  <c:v>1.3</c:v>
                </c:pt>
                <c:pt idx="7">
                  <c:v>0.95</c:v>
                </c:pt>
                <c:pt idx="8">
                  <c:v>0.65</c:v>
                </c:pt>
                <c:pt idx="9">
                  <c:v>0.35</c:v>
                </c:pt>
                <c:pt idx="10">
                  <c:v>0.24</c:v>
                </c:pt>
                <c:pt idx="11">
                  <c:v>0.16</c:v>
                </c:pt>
                <c:pt idx="12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3-4204-A10A-B773B5EF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z</a:t>
                </a:r>
                <a:r>
                  <a:rPr lang="en-US"/>
                  <a:t>, </a:t>
                </a:r>
                <a:r>
                  <a:rPr lang="az-Cyrl-AZ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Z</a:t>
            </a:r>
            <a:r>
              <a:rPr lang="ru-RU" sz="1200" baseline="0">
                <a:effectLst/>
              </a:rPr>
              <a:t> от положения рамки у стенки катушки снаружи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Лист1!$R$4:$R$16</c:f>
              <c:numCache>
                <c:formatCode>General</c:formatCode>
                <c:ptCount val="13"/>
                <c:pt idx="0">
                  <c:v>80</c:v>
                </c:pt>
                <c:pt idx="1">
                  <c:v>85</c:v>
                </c:pt>
                <c:pt idx="2">
                  <c:v>87.5</c:v>
                </c:pt>
                <c:pt idx="3">
                  <c:v>95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120</c:v>
                </c:pt>
                <c:pt idx="8">
                  <c:v>55</c:v>
                </c:pt>
                <c:pt idx="9">
                  <c:v>125</c:v>
                </c:pt>
                <c:pt idx="10">
                  <c:v>115</c:v>
                </c:pt>
                <c:pt idx="11">
                  <c:v>92.5</c:v>
                </c:pt>
                <c:pt idx="12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5-4CB2-8B44-4D1EDD3C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z</a:t>
                </a:r>
                <a:r>
                  <a:rPr lang="en-US"/>
                  <a:t>, </a:t>
                </a:r>
                <a:r>
                  <a:rPr lang="ru-RU"/>
                  <a:t>м</a:t>
                </a:r>
                <a:r>
                  <a:rPr lang="az-Cyrl-AZ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Зависимость</a:t>
            </a:r>
            <a:r>
              <a:rPr lang="ru-RU" sz="1200" baseline="0">
                <a:effectLst/>
              </a:rPr>
              <a:t> </a:t>
            </a:r>
            <a:r>
              <a:rPr lang="en-US" sz="1200" baseline="0">
                <a:effectLst/>
              </a:rPr>
              <a:t>U</a:t>
            </a:r>
            <a:r>
              <a:rPr lang="en-US" sz="800" baseline="0">
                <a:effectLst/>
              </a:rPr>
              <a:t>Z</a:t>
            </a:r>
            <a:r>
              <a:rPr lang="ru-RU" sz="1200" baseline="0">
                <a:effectLst/>
              </a:rPr>
              <a:t> от положения рамки вдали катушки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7246720805290638"/>
          <c:y val="3.4703188347399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АС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Лист1!$T$4:$T$16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47.5</c:v>
                </c:pt>
                <c:pt idx="3">
                  <c:v>46</c:v>
                </c:pt>
                <c:pt idx="4">
                  <c:v>44</c:v>
                </c:pt>
                <c:pt idx="5">
                  <c:v>39</c:v>
                </c:pt>
                <c:pt idx="6">
                  <c:v>31</c:v>
                </c:pt>
                <c:pt idx="7">
                  <c:v>20</c:v>
                </c:pt>
                <c:pt idx="8">
                  <c:v>5.5</c:v>
                </c:pt>
                <c:pt idx="9">
                  <c:v>8.5</c:v>
                </c:pt>
                <c:pt idx="10">
                  <c:v>17</c:v>
                </c:pt>
                <c:pt idx="11">
                  <c:v>22</c:v>
                </c:pt>
                <c:pt idx="12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2-4C71-AE86-DB15E2AC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8280"/>
        <c:axId val="1140485767"/>
        <c:extLst/>
      </c:scatterChart>
      <c:valAx>
        <c:axId val="987068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L, </a:t>
                </a:r>
                <a:r>
                  <a:rPr lang="ru-RU" sz="1200" b="0" i="0" baseline="0">
                    <a:effectLst/>
                  </a:rPr>
                  <a:t>см</a:t>
                </a:r>
                <a:endParaRPr lang="ru-RU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az-Cyrl-AZ"/>
              </a:p>
            </c:rich>
          </c:tx>
          <c:layout>
            <c:manualLayout>
              <c:xMode val="edge"/>
              <c:yMode val="edge"/>
              <c:x val="0.48237603745477764"/>
              <c:y val="0.863711447625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85767"/>
        <c:crosses val="autoZero"/>
        <c:crossBetween val="midCat"/>
      </c:valAx>
      <c:valAx>
        <c:axId val="1140485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900"/>
                  <a:t>z</a:t>
                </a:r>
                <a:r>
                  <a:rPr lang="en-US"/>
                  <a:t>, </a:t>
                </a:r>
                <a:r>
                  <a:rPr lang="ru-RU"/>
                  <a:t>м</a:t>
                </a:r>
                <a:r>
                  <a:rPr lang="az-Cyrl-AZ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0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31272</xdr:rowOff>
    </xdr:from>
    <xdr:to>
      <xdr:col>7</xdr:col>
      <xdr:colOff>564073</xdr:colOff>
      <xdr:row>40</xdr:row>
      <xdr:rowOff>1951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E8A33E-D26A-4F29-AAAF-2EC25D257F02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633351</xdr:colOff>
      <xdr:row>21</xdr:row>
      <xdr:rowOff>29689</xdr:rowOff>
    </xdr:from>
    <xdr:to>
      <xdr:col>16</xdr:col>
      <xdr:colOff>59371</xdr:colOff>
      <xdr:row>40</xdr:row>
      <xdr:rowOff>368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EA7864-A340-4B2F-9679-FD5BFF3730D2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564073</xdr:colOff>
      <xdr:row>60</xdr:row>
      <xdr:rowOff>148809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3D6401-A2B1-483A-B88A-2BB8BB6020B3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564073</xdr:colOff>
      <xdr:row>81</xdr:row>
      <xdr:rowOff>148810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C8D3B8C-5D0E-484D-9196-F4AFDC11AD03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564073</xdr:colOff>
      <xdr:row>102</xdr:row>
      <xdr:rowOff>148809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90E5173-1454-4063-A33B-E172550D7AEA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164756</xdr:rowOff>
    </xdr:from>
    <xdr:to>
      <xdr:col>16</xdr:col>
      <xdr:colOff>383668</xdr:colOff>
      <xdr:row>60</xdr:row>
      <xdr:rowOff>135435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9EAA5BA-10AE-42B1-B8D6-6DFEEEA84AEB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16</xdr:col>
      <xdr:colOff>383668</xdr:colOff>
      <xdr:row>81</xdr:row>
      <xdr:rowOff>156029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35F5AB8-D8B0-42BA-A16C-D1BD331CF607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16</xdr:col>
      <xdr:colOff>383668</xdr:colOff>
      <xdr:row>102</xdr:row>
      <xdr:rowOff>156030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AE8195-B8BB-46FB-A8BB-82AB457C8297}"/>
            </a:ext>
            <a:ext uri="{147F2762-F138-4A5C-976F-8EAC2B608ADB}">
              <a16:predDERef xmlns:a16="http://schemas.microsoft.com/office/drawing/2014/main" pred="{11D30823-4813-4975-96F3-663D5551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5812-748A-4C38-A9E0-07DEB7E8BEFB}">
  <dimension ref="A1:T21"/>
  <sheetViews>
    <sheetView tabSelected="1" zoomScale="83" workbookViewId="0">
      <selection activeCell="I16" sqref="A1:I16"/>
    </sheetView>
  </sheetViews>
  <sheetFormatPr defaultRowHeight="14.4" x14ac:dyDescent="0.3"/>
  <cols>
    <col min="2" max="2" width="10.21875" bestFit="1" customWidth="1"/>
    <col min="4" max="4" width="14" bestFit="1" customWidth="1"/>
    <col min="5" max="5" width="14" customWidth="1"/>
    <col min="8" max="8" width="14" bestFit="1" customWidth="1"/>
    <col min="9" max="9" width="14" customWidth="1"/>
  </cols>
  <sheetData>
    <row r="1" spans="1:20" ht="54.6" customHeight="1" thickBot="1" x14ac:dyDescent="0.35">
      <c r="A1" s="1" t="s">
        <v>0</v>
      </c>
      <c r="B1" s="12" t="s">
        <v>14</v>
      </c>
      <c r="C1" s="16"/>
      <c r="D1" s="16"/>
      <c r="E1" s="16"/>
      <c r="F1" s="20" t="s">
        <v>15</v>
      </c>
      <c r="G1" s="21"/>
      <c r="H1" s="21"/>
      <c r="I1" s="22"/>
      <c r="L1" s="1"/>
      <c r="M1" s="12" t="s">
        <v>7</v>
      </c>
      <c r="N1" s="13"/>
      <c r="O1" s="12" t="s">
        <v>8</v>
      </c>
      <c r="P1" s="13"/>
      <c r="Q1" s="12" t="s">
        <v>9</v>
      </c>
      <c r="R1" s="13"/>
      <c r="S1" s="12" t="s">
        <v>10</v>
      </c>
      <c r="T1" s="13"/>
    </row>
    <row r="2" spans="1:20" ht="18" x14ac:dyDescent="0.3">
      <c r="A2" s="2"/>
      <c r="B2" s="10" t="s">
        <v>2</v>
      </c>
      <c r="C2" s="14" t="s">
        <v>3</v>
      </c>
      <c r="D2" s="10" t="s">
        <v>4</v>
      </c>
      <c r="E2" s="17" t="s">
        <v>12</v>
      </c>
      <c r="F2" s="23" t="s">
        <v>2</v>
      </c>
      <c r="G2" s="10" t="s">
        <v>5</v>
      </c>
      <c r="H2" s="17" t="s">
        <v>4</v>
      </c>
      <c r="I2" s="32" t="s">
        <v>12</v>
      </c>
      <c r="L2" s="10" t="s">
        <v>1</v>
      </c>
      <c r="M2" s="10" t="s">
        <v>13</v>
      </c>
      <c r="N2" s="10" t="s">
        <v>11</v>
      </c>
      <c r="O2" s="10" t="s">
        <v>6</v>
      </c>
      <c r="P2" s="10" t="s">
        <v>11</v>
      </c>
      <c r="Q2" s="10" t="s">
        <v>6</v>
      </c>
      <c r="R2" s="10" t="s">
        <v>5</v>
      </c>
      <c r="S2" s="10" t="s">
        <v>6</v>
      </c>
      <c r="T2" s="10" t="s">
        <v>5</v>
      </c>
    </row>
    <row r="3" spans="1:20" ht="18.600000000000001" thickBot="1" x14ac:dyDescent="0.35">
      <c r="A3" s="3" t="s">
        <v>1</v>
      </c>
      <c r="B3" s="11"/>
      <c r="C3" s="15"/>
      <c r="D3" s="11"/>
      <c r="E3" s="18"/>
      <c r="F3" s="24"/>
      <c r="G3" s="11"/>
      <c r="H3" s="18"/>
      <c r="I3" s="35"/>
      <c r="L3" s="11"/>
      <c r="M3" s="11"/>
      <c r="N3" s="11"/>
      <c r="O3" s="11"/>
      <c r="P3" s="11"/>
      <c r="Q3" s="11"/>
      <c r="R3" s="11"/>
      <c r="S3" s="11"/>
      <c r="T3" s="11"/>
    </row>
    <row r="4" spans="1:20" ht="18.600000000000001" thickBot="1" x14ac:dyDescent="0.35">
      <c r="A4" s="5">
        <v>0</v>
      </c>
      <c r="B4" s="4">
        <v>8</v>
      </c>
      <c r="C4" s="4">
        <v>1.5</v>
      </c>
      <c r="D4" s="9">
        <f>C4/$B$19</f>
        <v>1319.2612137203166</v>
      </c>
      <c r="E4" s="19">
        <f>D4*D4*$G$21*$G$20/2</f>
        <v>765.43342430086125</v>
      </c>
      <c r="F4" s="25">
        <v>6</v>
      </c>
      <c r="G4" s="4">
        <v>1.5</v>
      </c>
      <c r="H4" s="19">
        <f>G4/$B$19</f>
        <v>1319.2612137203166</v>
      </c>
      <c r="I4" s="31">
        <f>H4*H4*$G$21*$G$20/2</f>
        <v>765.43342430086125</v>
      </c>
      <c r="L4" s="6">
        <v>0</v>
      </c>
      <c r="M4" s="7">
        <v>8</v>
      </c>
      <c r="N4" s="7">
        <v>1.5</v>
      </c>
      <c r="O4" s="7">
        <v>6</v>
      </c>
      <c r="P4" s="7">
        <v>1.5</v>
      </c>
      <c r="Q4" s="7">
        <v>2</v>
      </c>
      <c r="R4" s="7">
        <v>80</v>
      </c>
      <c r="S4" s="7">
        <v>1.8</v>
      </c>
      <c r="T4" s="7">
        <v>48</v>
      </c>
    </row>
    <row r="5" spans="1:20" ht="18.600000000000001" thickBot="1" x14ac:dyDescent="0.35">
      <c r="A5" s="5">
        <v>2</v>
      </c>
      <c r="B5" s="4">
        <v>9</v>
      </c>
      <c r="C5" s="4">
        <v>1.5</v>
      </c>
      <c r="D5" s="9">
        <f t="shared" ref="D5:D16" si="0">C5/$B$19</f>
        <v>1319.2612137203166</v>
      </c>
      <c r="E5" s="19">
        <f t="shared" ref="E5:E16" si="1">D5*D5*$G$21*$G$20/2</f>
        <v>765.43342430086125</v>
      </c>
      <c r="F5" s="25">
        <v>1.4</v>
      </c>
      <c r="G5" s="4">
        <v>1.5</v>
      </c>
      <c r="H5" s="19">
        <f t="shared" ref="H5:H16" si="2">G5/$B$19</f>
        <v>1319.2612137203166</v>
      </c>
      <c r="I5" s="31">
        <f t="shared" ref="I5:I16" si="3">H5*H5*$G$21*$G$20/2</f>
        <v>765.43342430086125</v>
      </c>
      <c r="L5" s="6">
        <v>2</v>
      </c>
      <c r="M5" s="7">
        <v>9</v>
      </c>
      <c r="N5" s="7">
        <v>1.5</v>
      </c>
      <c r="O5" s="7">
        <v>1.4</v>
      </c>
      <c r="P5" s="7">
        <v>1.5</v>
      </c>
      <c r="Q5" s="7">
        <v>12</v>
      </c>
      <c r="R5" s="7">
        <v>85</v>
      </c>
      <c r="S5" s="7">
        <v>8.5</v>
      </c>
      <c r="T5" s="7">
        <v>48</v>
      </c>
    </row>
    <row r="6" spans="1:20" ht="18.600000000000001" thickBot="1" x14ac:dyDescent="0.35">
      <c r="A6" s="5">
        <v>4</v>
      </c>
      <c r="B6" s="4">
        <v>8.5</v>
      </c>
      <c r="C6" s="4">
        <v>1.4</v>
      </c>
      <c r="D6" s="9">
        <f t="shared" si="0"/>
        <v>1231.3104661389621</v>
      </c>
      <c r="E6" s="19">
        <f t="shared" si="1"/>
        <v>666.77756072430554</v>
      </c>
      <c r="F6" s="25">
        <v>6</v>
      </c>
      <c r="G6" s="4">
        <v>1.45</v>
      </c>
      <c r="H6" s="19">
        <f t="shared" si="2"/>
        <v>1275.2858399296395</v>
      </c>
      <c r="I6" s="31">
        <f t="shared" si="3"/>
        <v>715.25501093002708</v>
      </c>
      <c r="L6" s="6">
        <v>4</v>
      </c>
      <c r="M6" s="7">
        <v>8.5</v>
      </c>
      <c r="N6" s="7">
        <v>1.4</v>
      </c>
      <c r="O6" s="7">
        <v>6</v>
      </c>
      <c r="P6" s="7">
        <v>1.45</v>
      </c>
      <c r="Q6" s="7">
        <v>20</v>
      </c>
      <c r="R6" s="7">
        <v>87.5</v>
      </c>
      <c r="S6" s="7">
        <v>18</v>
      </c>
      <c r="T6" s="7">
        <v>47.5</v>
      </c>
    </row>
    <row r="7" spans="1:20" ht="18.600000000000001" thickBot="1" x14ac:dyDescent="0.35">
      <c r="A7" s="5">
        <v>6</v>
      </c>
      <c r="B7" s="4">
        <v>10.5</v>
      </c>
      <c r="C7" s="4">
        <v>1.4</v>
      </c>
      <c r="D7" s="9">
        <f t="shared" si="0"/>
        <v>1231.3104661389621</v>
      </c>
      <c r="E7" s="19">
        <f t="shared" si="1"/>
        <v>666.77756072430554</v>
      </c>
      <c r="F7" s="25">
        <v>14</v>
      </c>
      <c r="G7" s="4">
        <v>1.45</v>
      </c>
      <c r="H7" s="19">
        <f t="shared" si="2"/>
        <v>1275.2858399296395</v>
      </c>
      <c r="I7" s="33">
        <f t="shared" si="3"/>
        <v>715.25501093002708</v>
      </c>
      <c r="L7" s="6">
        <v>6</v>
      </c>
      <c r="M7" s="7">
        <v>10.5</v>
      </c>
      <c r="N7" s="7">
        <v>1.4</v>
      </c>
      <c r="O7" s="7">
        <v>14</v>
      </c>
      <c r="P7" s="7">
        <v>1.45</v>
      </c>
      <c r="Q7" s="7">
        <v>40</v>
      </c>
      <c r="R7" s="7">
        <v>95</v>
      </c>
      <c r="S7" s="7">
        <v>27</v>
      </c>
      <c r="T7" s="7">
        <v>46</v>
      </c>
    </row>
    <row r="8" spans="1:20" ht="18.600000000000001" thickBot="1" x14ac:dyDescent="0.35">
      <c r="A8" s="5">
        <v>8</v>
      </c>
      <c r="B8" s="4">
        <v>9.1999999999999993</v>
      </c>
      <c r="C8" s="4">
        <v>1.4</v>
      </c>
      <c r="D8" s="9">
        <f t="shared" si="0"/>
        <v>1231.3104661389621</v>
      </c>
      <c r="E8" s="19">
        <f t="shared" si="1"/>
        <v>666.77756072430554</v>
      </c>
      <c r="F8" s="25">
        <v>42</v>
      </c>
      <c r="G8" s="4">
        <v>1.4</v>
      </c>
      <c r="H8" s="19">
        <f t="shared" si="2"/>
        <v>1231.3104661389621</v>
      </c>
      <c r="I8" s="31">
        <f t="shared" si="3"/>
        <v>666.77756072430554</v>
      </c>
      <c r="L8" s="6">
        <v>8</v>
      </c>
      <c r="M8" s="7">
        <v>9.1999999999999993</v>
      </c>
      <c r="N8" s="7">
        <v>1.4</v>
      </c>
      <c r="O8" s="7">
        <v>42</v>
      </c>
      <c r="P8" s="7">
        <v>1.4</v>
      </c>
      <c r="Q8" s="7">
        <v>60</v>
      </c>
      <c r="R8" s="7">
        <v>105</v>
      </c>
      <c r="S8" s="7">
        <v>38</v>
      </c>
      <c r="T8" s="7">
        <v>44</v>
      </c>
    </row>
    <row r="9" spans="1:20" ht="18.600000000000001" thickBot="1" x14ac:dyDescent="0.35">
      <c r="A9" s="5">
        <v>10</v>
      </c>
      <c r="B9" s="4">
        <v>8.8000000000000007</v>
      </c>
      <c r="C9" s="4">
        <v>1.3</v>
      </c>
      <c r="D9" s="9">
        <f t="shared" si="0"/>
        <v>1143.3597185576077</v>
      </c>
      <c r="E9" s="19">
        <f t="shared" si="1"/>
        <v>574.92554980820239</v>
      </c>
      <c r="F9" s="25">
        <v>55</v>
      </c>
      <c r="G9" s="4">
        <v>1.35</v>
      </c>
      <c r="H9" s="19">
        <f t="shared" si="2"/>
        <v>1187.3350923482851</v>
      </c>
      <c r="I9" s="31">
        <f t="shared" si="3"/>
        <v>620.00107368369765</v>
      </c>
      <c r="L9" s="6">
        <v>10</v>
      </c>
      <c r="M9" s="7">
        <v>8.8000000000000007</v>
      </c>
      <c r="N9" s="7">
        <v>1.3</v>
      </c>
      <c r="O9" s="7">
        <v>55</v>
      </c>
      <c r="P9" s="7">
        <v>1.35</v>
      </c>
      <c r="Q9" s="7">
        <v>95</v>
      </c>
      <c r="R9" s="7">
        <v>125</v>
      </c>
      <c r="S9" s="7">
        <v>50</v>
      </c>
      <c r="T9" s="7">
        <v>39</v>
      </c>
    </row>
    <row r="10" spans="1:20" ht="18.600000000000001" thickBot="1" x14ac:dyDescent="0.35">
      <c r="A10" s="5">
        <v>12</v>
      </c>
      <c r="B10" s="4">
        <v>7.6</v>
      </c>
      <c r="C10" s="4">
        <v>1.1499999999999999</v>
      </c>
      <c r="D10" s="9">
        <f t="shared" si="0"/>
        <v>1011.433597185576</v>
      </c>
      <c r="E10" s="19">
        <f t="shared" si="1"/>
        <v>449.90475717239502</v>
      </c>
      <c r="F10" s="25">
        <v>105</v>
      </c>
      <c r="G10" s="4">
        <v>1.3</v>
      </c>
      <c r="H10" s="19">
        <f t="shared" si="2"/>
        <v>1143.3597185576077</v>
      </c>
      <c r="I10" s="31">
        <f t="shared" si="3"/>
        <v>574.92554980820239</v>
      </c>
      <c r="L10" s="6">
        <v>12</v>
      </c>
      <c r="M10" s="7">
        <v>7.6</v>
      </c>
      <c r="N10" s="7">
        <v>1.1499999999999999</v>
      </c>
      <c r="O10" s="7">
        <v>105</v>
      </c>
      <c r="P10" s="7">
        <v>1.3</v>
      </c>
      <c r="Q10" s="7">
        <v>165</v>
      </c>
      <c r="R10" s="7">
        <v>145</v>
      </c>
      <c r="S10" s="7">
        <v>60</v>
      </c>
      <c r="T10" s="7">
        <v>31</v>
      </c>
    </row>
    <row r="11" spans="1:20" ht="18.600000000000001" thickBot="1" x14ac:dyDescent="0.35">
      <c r="A11" s="5">
        <v>14</v>
      </c>
      <c r="B11" s="4">
        <v>5.7</v>
      </c>
      <c r="C11" s="4">
        <v>0.95</v>
      </c>
      <c r="D11" s="9">
        <f t="shared" si="0"/>
        <v>835.53210202286721</v>
      </c>
      <c r="E11" s="19">
        <f t="shared" si="1"/>
        <v>307.02385130290099</v>
      </c>
      <c r="F11" s="25">
        <v>175</v>
      </c>
      <c r="G11" s="4">
        <v>0.95</v>
      </c>
      <c r="H11" s="19">
        <f t="shared" si="2"/>
        <v>835.53210202286721</v>
      </c>
      <c r="I11" s="34">
        <f t="shared" si="3"/>
        <v>307.02385130290099</v>
      </c>
      <c r="L11" s="6">
        <v>14</v>
      </c>
      <c r="M11" s="7">
        <v>5.7</v>
      </c>
      <c r="N11" s="7">
        <v>0.95</v>
      </c>
      <c r="O11" s="7">
        <v>175</v>
      </c>
      <c r="P11" s="7">
        <v>0.95</v>
      </c>
      <c r="Q11" s="7">
        <v>260</v>
      </c>
      <c r="R11" s="7">
        <v>120</v>
      </c>
      <c r="S11" s="7">
        <v>67</v>
      </c>
      <c r="T11" s="7">
        <v>20</v>
      </c>
    </row>
    <row r="12" spans="1:20" ht="18.600000000000001" thickBot="1" x14ac:dyDescent="0.35">
      <c r="A12" s="5">
        <v>16</v>
      </c>
      <c r="B12" s="4">
        <v>3.4</v>
      </c>
      <c r="C12" s="4">
        <v>0.68</v>
      </c>
      <c r="D12" s="9">
        <f t="shared" si="0"/>
        <v>598.06508355321023</v>
      </c>
      <c r="E12" s="19">
        <f t="shared" si="1"/>
        <v>157.30507350965254</v>
      </c>
      <c r="F12" s="25">
        <v>195</v>
      </c>
      <c r="G12" s="4">
        <v>0.65</v>
      </c>
      <c r="H12" s="9">
        <f t="shared" si="2"/>
        <v>571.67985927880386</v>
      </c>
      <c r="I12" s="26">
        <f t="shared" si="3"/>
        <v>143.7313874520506</v>
      </c>
      <c r="L12" s="6">
        <v>16</v>
      </c>
      <c r="M12" s="7">
        <v>3.4</v>
      </c>
      <c r="N12" s="7">
        <v>0.68</v>
      </c>
      <c r="O12" s="7">
        <v>195</v>
      </c>
      <c r="P12" s="7">
        <v>0.65</v>
      </c>
      <c r="Q12" s="7">
        <v>300</v>
      </c>
      <c r="R12" s="7">
        <v>55</v>
      </c>
      <c r="S12" s="7">
        <v>68</v>
      </c>
      <c r="T12" s="7">
        <v>5.5</v>
      </c>
    </row>
    <row r="13" spans="1:20" ht="18.600000000000001" thickBot="1" x14ac:dyDescent="0.35">
      <c r="A13" s="5">
        <v>18</v>
      </c>
      <c r="B13" s="4">
        <v>1.9</v>
      </c>
      <c r="C13" s="4">
        <v>0.44</v>
      </c>
      <c r="D13" s="9">
        <f t="shared" si="0"/>
        <v>386.98328935795956</v>
      </c>
      <c r="E13" s="19">
        <f t="shared" si="1"/>
        <v>65.861293753176341</v>
      </c>
      <c r="F13" s="25">
        <v>130</v>
      </c>
      <c r="G13" s="4">
        <v>0.35</v>
      </c>
      <c r="H13" s="19">
        <f t="shared" si="2"/>
        <v>307.82761653474051</v>
      </c>
      <c r="I13" s="31">
        <f t="shared" si="3"/>
        <v>41.673597545269097</v>
      </c>
      <c r="L13" s="6">
        <v>18</v>
      </c>
      <c r="M13" s="7">
        <v>1.9</v>
      </c>
      <c r="N13" s="7">
        <v>0.44</v>
      </c>
      <c r="O13" s="7">
        <v>130</v>
      </c>
      <c r="P13" s="7">
        <v>0.35</v>
      </c>
      <c r="Q13" s="7">
        <v>195</v>
      </c>
      <c r="R13" s="7">
        <v>125</v>
      </c>
      <c r="S13" s="7">
        <v>64</v>
      </c>
      <c r="T13" s="7">
        <v>8.5</v>
      </c>
    </row>
    <row r="14" spans="1:20" ht="18.600000000000001" thickBot="1" x14ac:dyDescent="0.35">
      <c r="A14" s="5">
        <v>20</v>
      </c>
      <c r="B14" s="4">
        <v>2.1</v>
      </c>
      <c r="C14" s="4">
        <v>0.26</v>
      </c>
      <c r="D14" s="9">
        <f t="shared" si="0"/>
        <v>228.67194371152155</v>
      </c>
      <c r="E14" s="19">
        <f t="shared" si="1"/>
        <v>22.997021992328097</v>
      </c>
      <c r="F14" s="25">
        <v>77.5</v>
      </c>
      <c r="G14" s="4">
        <v>0.24</v>
      </c>
      <c r="H14" s="19">
        <f t="shared" si="2"/>
        <v>211.08179419525067</v>
      </c>
      <c r="I14" s="31">
        <f t="shared" si="3"/>
        <v>19.59509566210205</v>
      </c>
      <c r="L14" s="6">
        <v>20</v>
      </c>
      <c r="M14" s="7">
        <v>2.1</v>
      </c>
      <c r="N14" s="7">
        <v>0.26</v>
      </c>
      <c r="O14" s="7">
        <v>77.5</v>
      </c>
      <c r="P14" s="7">
        <v>0.24</v>
      </c>
      <c r="Q14" s="7">
        <v>115</v>
      </c>
      <c r="R14" s="7">
        <v>115</v>
      </c>
      <c r="S14" s="7">
        <v>55</v>
      </c>
      <c r="T14" s="7">
        <v>17</v>
      </c>
    </row>
    <row r="15" spans="1:20" ht="18.600000000000001" thickBot="1" x14ac:dyDescent="0.35">
      <c r="A15" s="5">
        <v>22</v>
      </c>
      <c r="B15" s="4">
        <v>2.4</v>
      </c>
      <c r="C15" s="4">
        <v>0.16</v>
      </c>
      <c r="D15" s="9">
        <f t="shared" si="0"/>
        <v>140.7211961301671</v>
      </c>
      <c r="E15" s="19">
        <f t="shared" si="1"/>
        <v>8.7089314053786868</v>
      </c>
      <c r="F15" s="25">
        <v>46</v>
      </c>
      <c r="G15" s="4">
        <v>0.16</v>
      </c>
      <c r="H15" s="19">
        <f t="shared" si="2"/>
        <v>140.7211961301671</v>
      </c>
      <c r="I15" s="31">
        <f t="shared" si="3"/>
        <v>8.7089314053786868</v>
      </c>
      <c r="L15" s="6">
        <v>22</v>
      </c>
      <c r="M15" s="7">
        <v>2.4</v>
      </c>
      <c r="N15" s="7">
        <v>0.16</v>
      </c>
      <c r="O15" s="7">
        <v>46</v>
      </c>
      <c r="P15" s="7">
        <v>0.16</v>
      </c>
      <c r="Q15" s="7">
        <v>70</v>
      </c>
      <c r="R15" s="7">
        <v>92.5</v>
      </c>
      <c r="S15" s="7">
        <v>46</v>
      </c>
      <c r="T15" s="7">
        <v>22</v>
      </c>
    </row>
    <row r="16" spans="1:20" ht="18.600000000000001" thickBot="1" x14ac:dyDescent="0.35">
      <c r="A16" s="5">
        <v>24</v>
      </c>
      <c r="B16" s="4">
        <v>2.4</v>
      </c>
      <c r="C16" s="4">
        <v>0.2</v>
      </c>
      <c r="D16" s="9">
        <f t="shared" si="0"/>
        <v>175.9014951627089</v>
      </c>
      <c r="E16" s="19">
        <f t="shared" si="1"/>
        <v>13.607705320904202</v>
      </c>
      <c r="F16" s="27">
        <v>29</v>
      </c>
      <c r="G16" s="28">
        <v>0.11</v>
      </c>
      <c r="H16" s="29">
        <f t="shared" si="2"/>
        <v>96.745822339489891</v>
      </c>
      <c r="I16" s="30">
        <f t="shared" si="3"/>
        <v>4.1163308595735213</v>
      </c>
      <c r="L16" s="6">
        <v>24</v>
      </c>
      <c r="M16" s="7">
        <v>2.4</v>
      </c>
      <c r="N16" s="7">
        <v>0.2</v>
      </c>
      <c r="O16" s="7">
        <v>29</v>
      </c>
      <c r="P16" s="7">
        <v>0.11</v>
      </c>
      <c r="Q16" s="7">
        <v>50</v>
      </c>
      <c r="R16" s="7">
        <v>70</v>
      </c>
      <c r="S16" s="7">
        <v>37</v>
      </c>
      <c r="T16" s="7">
        <v>23.5</v>
      </c>
    </row>
    <row r="19" spans="2:7" ht="18" x14ac:dyDescent="0.3">
      <c r="B19" s="8">
        <v>1.137E-3</v>
      </c>
    </row>
    <row r="20" spans="2:7" x14ac:dyDescent="0.3">
      <c r="G20">
        <v>5.57E-2</v>
      </c>
    </row>
    <row r="21" spans="2:7" x14ac:dyDescent="0.3">
      <c r="G21">
        <v>1.5791400000000001E-2</v>
      </c>
    </row>
  </sheetData>
  <mergeCells count="23">
    <mergeCell ref="B1:E1"/>
    <mergeCell ref="F1:I1"/>
    <mergeCell ref="Q1:R1"/>
    <mergeCell ref="S1:T1"/>
    <mergeCell ref="L2:L3"/>
    <mergeCell ref="M2:M3"/>
    <mergeCell ref="O2:O3"/>
    <mergeCell ref="P2:P3"/>
    <mergeCell ref="Q2:Q3"/>
    <mergeCell ref="R2:R3"/>
    <mergeCell ref="S2:S3"/>
    <mergeCell ref="T2:T3"/>
    <mergeCell ref="N2:N3"/>
    <mergeCell ref="M1:N1"/>
    <mergeCell ref="O1:P1"/>
    <mergeCell ref="B2:B3"/>
    <mergeCell ref="G2:G3"/>
    <mergeCell ref="F2:F3"/>
    <mergeCell ref="H2:H3"/>
    <mergeCell ref="I2:I3"/>
    <mergeCell ref="E2:E3"/>
    <mergeCell ref="C2:C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2025-04-14T20:15:14Z</dcterms:created>
  <dcterms:modified xsi:type="dcterms:W3CDTF">2025-04-18T10:23:23Z</dcterms:modified>
</cp:coreProperties>
</file>