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kumente\TUT\Embedded Systems and Electronics Productization\Project\MySynth_ELT-23056\"/>
    </mc:Choice>
  </mc:AlternateContent>
  <xr:revisionPtr revIDLastSave="13" documentId="8_{0566E7B1-2FC9-4DC1-A91B-0D8D0AFAEDA0}" xr6:coauthVersionLast="36" xr6:coauthVersionMax="36" xr10:uidLastSave="{D43B6800-3990-4CFF-A48B-9E7BC24179D9}"/>
  <bookViews>
    <workbookView xWindow="0" yWindow="0" windowWidth="28800" windowHeight="11625" activeTab="1" xr2:uid="{3CDA2AFA-A8ED-4424-9ACD-6CCB292532B3}"/>
  </bookViews>
  <sheets>
    <sheet name="PCB Sourcing" sheetId="1" r:id="rId1"/>
    <sheet name="Compon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8" i="2" l="1"/>
  <c r="E31" i="2" s="1"/>
  <c r="D28" i="2"/>
  <c r="D31" i="2" s="1"/>
  <c r="E27" i="2"/>
  <c r="D27" i="2"/>
  <c r="C27" i="2"/>
  <c r="E25" i="2"/>
  <c r="D25" i="2"/>
  <c r="C25" i="2"/>
  <c r="E23" i="2"/>
  <c r="D23" i="2"/>
  <c r="C23" i="2"/>
  <c r="C28" i="2" s="1"/>
  <c r="C31" i="2" l="1"/>
  <c r="C30" i="2"/>
  <c r="D30" i="2"/>
  <c r="E30" i="2"/>
</calcChain>
</file>

<file path=xl/sharedStrings.xml><?xml version="1.0" encoding="utf-8"?>
<sst xmlns="http://schemas.openxmlformats.org/spreadsheetml/2006/main" count="155" uniqueCount="49">
  <si>
    <t>PCB Sourcing</t>
  </si>
  <si>
    <t>Raspberry Pi 3 PCB is 86x56 mm, 6 Layers</t>
  </si>
  <si>
    <t>First quote from https://www.pcbcart.com/de/quote</t>
  </si>
  <si>
    <t>5 Prototype Boards, 1000 production boards</t>
  </si>
  <si>
    <t>Prototypes</t>
  </si>
  <si>
    <t>Production</t>
  </si>
  <si>
    <t>Overall</t>
  </si>
  <si>
    <t>Engineering</t>
  </si>
  <si>
    <t>Per Unit</t>
  </si>
  <si>
    <t>2.02$</t>
  </si>
  <si>
    <t>320.60$</t>
  </si>
  <si>
    <t>Second quote from https://firstpcb.com/bom/index.jhtml?f=pcb</t>
  </si>
  <si>
    <t>190$</t>
  </si>
  <si>
    <t>38$</t>
  </si>
  <si>
    <t>2,204.03$</t>
  </si>
  <si>
    <t>2.204$</t>
  </si>
  <si>
    <t>n/A</t>
  </si>
  <si>
    <t>171.65$</t>
  </si>
  <si>
    <t>0$</t>
  </si>
  <si>
    <t>34.33$</t>
  </si>
  <si>
    <t>PCB Specification:</t>
  </si>
  <si>
    <t>Digikey</t>
  </si>
  <si>
    <t>Mouser</t>
  </si>
  <si>
    <t>Farnell</t>
  </si>
  <si>
    <t>Number</t>
  </si>
  <si>
    <t>Prices</t>
  </si>
  <si>
    <t>Integerated Circuits</t>
  </si>
  <si>
    <t>BCM2837B</t>
  </si>
  <si>
    <t>n/a</t>
  </si>
  <si>
    <t>XR77004(MC33989)</t>
  </si>
  <si>
    <t>RT9741CGV</t>
  </si>
  <si>
    <t>STX-35017-4N</t>
  </si>
  <si>
    <t>A70-112-331-N126</t>
  </si>
  <si>
    <t>NC7WZ16</t>
  </si>
  <si>
    <t>BAV99</t>
  </si>
  <si>
    <t>Pin headers</t>
  </si>
  <si>
    <t>1-1734248-5</t>
  </si>
  <si>
    <t>hdmi 47151-1051</t>
  </si>
  <si>
    <t>40W 0.1" PIN HDR</t>
  </si>
  <si>
    <t>Transistors</t>
  </si>
  <si>
    <t>DMG1012T</t>
  </si>
  <si>
    <t>LED</t>
  </si>
  <si>
    <t>RED and Green 1611</t>
  </si>
  <si>
    <t>Capacitors</t>
  </si>
  <si>
    <t>Resistors</t>
  </si>
  <si>
    <t>Single Price</t>
  </si>
  <si>
    <t>Total Prototype</t>
  </si>
  <si>
    <t>Total Production</t>
  </si>
  <si>
    <t>Vendors: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</si>
</sst>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8" fontId="0" fillId="0" borderId="0" xfId="0" applyNumberFormat="1" applyBorder="1" applyAlignment="1">
      <alignment horizontal="left" vertical="top"/>
    </xf>
    <xf numFmtId="0" fontId="0" fillId="0" borderId="6" xfId="0" applyBorder="1"/>
    <xf numFmtId="8" fontId="0" fillId="0" borderId="7" xfId="0" applyNumberFormat="1" applyBorder="1" applyAlignment="1">
      <alignment horizontal="left" vertical="top"/>
    </xf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3" fillId="0" borderId="0" xfId="0" applyFont="1" applyFill="1" applyBorder="1"/>
    <xf numFmtId="0" fontId="5" fillId="3" borderId="0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70C4-F98A-4639-BEA5-16AF1D0C0AE8}">
  <dimension ref="A1:E15"/>
  <sheetViews>
    <sheetView workbookViewId="0">
      <selection activeCell="H6" sqref="H6"/>
    </sheetView>
  </sheetViews>
  <sheetFormatPr baseColWidth="10" defaultRowHeight="15" x14ac:dyDescent="0.25"/>
  <sheetData>
    <row r="1" spans="1:5" ht="23.25" x14ac:dyDescent="0.35">
      <c r="A1" s="1" t="s">
        <v>0</v>
      </c>
      <c r="B1" s="2"/>
    </row>
    <row r="2" spans="1:5" ht="15.75" thickBot="1" x14ac:dyDescent="0.3"/>
    <row r="3" spans="1:5" x14ac:dyDescent="0.25">
      <c r="A3" s="13" t="s">
        <v>20</v>
      </c>
      <c r="B3" s="3"/>
      <c r="C3" s="3"/>
      <c r="D3" s="3"/>
      <c r="E3" s="4"/>
    </row>
    <row r="4" spans="1:5" x14ac:dyDescent="0.25">
      <c r="A4" s="5" t="s">
        <v>1</v>
      </c>
      <c r="B4" s="6"/>
      <c r="C4" s="6"/>
      <c r="D4" s="6"/>
      <c r="E4" s="7"/>
    </row>
    <row r="5" spans="1:5" ht="15.75" thickBot="1" x14ac:dyDescent="0.3">
      <c r="A5" s="9" t="s">
        <v>3</v>
      </c>
      <c r="B5" s="11"/>
      <c r="C5" s="11"/>
      <c r="D5" s="11"/>
      <c r="E5" s="12"/>
    </row>
    <row r="6" spans="1:5" ht="15.75" thickBot="1" x14ac:dyDescent="0.3"/>
    <row r="7" spans="1:5" x14ac:dyDescent="0.25">
      <c r="A7" s="13" t="s">
        <v>2</v>
      </c>
      <c r="B7" s="3"/>
      <c r="C7" s="3"/>
      <c r="D7" s="3"/>
      <c r="E7" s="4"/>
    </row>
    <row r="8" spans="1:5" x14ac:dyDescent="0.25">
      <c r="A8" s="5"/>
      <c r="B8" s="6" t="s">
        <v>6</v>
      </c>
      <c r="C8" s="6" t="s">
        <v>7</v>
      </c>
      <c r="D8" s="6" t="s">
        <v>8</v>
      </c>
      <c r="E8" s="7"/>
    </row>
    <row r="9" spans="1:5" x14ac:dyDescent="0.25">
      <c r="A9" s="5" t="s">
        <v>4</v>
      </c>
      <c r="B9" s="8" t="s">
        <v>17</v>
      </c>
      <c r="C9" s="6" t="s">
        <v>18</v>
      </c>
      <c r="D9" s="6" t="s">
        <v>19</v>
      </c>
      <c r="E9" s="7"/>
    </row>
    <row r="10" spans="1:5" ht="15.75" thickBot="1" x14ac:dyDescent="0.3">
      <c r="A10" s="9" t="s">
        <v>5</v>
      </c>
      <c r="B10" s="10">
        <v>2340.6</v>
      </c>
      <c r="C10" s="11" t="s">
        <v>10</v>
      </c>
      <c r="D10" s="11" t="s">
        <v>9</v>
      </c>
      <c r="E10" s="12"/>
    </row>
    <row r="11" spans="1:5" ht="15.75" thickBot="1" x14ac:dyDescent="0.3"/>
    <row r="12" spans="1:5" x14ac:dyDescent="0.25">
      <c r="A12" s="13" t="s">
        <v>11</v>
      </c>
      <c r="B12" s="3"/>
      <c r="C12" s="3"/>
      <c r="D12" s="3"/>
      <c r="E12" s="4"/>
    </row>
    <row r="13" spans="1:5" x14ac:dyDescent="0.25">
      <c r="A13" s="5"/>
      <c r="B13" s="6" t="s">
        <v>6</v>
      </c>
      <c r="C13" s="6" t="s">
        <v>7</v>
      </c>
      <c r="D13" s="6" t="s">
        <v>8</v>
      </c>
      <c r="E13" s="7"/>
    </row>
    <row r="14" spans="1:5" x14ac:dyDescent="0.25">
      <c r="A14" s="5" t="s">
        <v>4</v>
      </c>
      <c r="B14" s="8" t="s">
        <v>12</v>
      </c>
      <c r="C14" s="6" t="s">
        <v>16</v>
      </c>
      <c r="D14" s="6" t="s">
        <v>13</v>
      </c>
      <c r="E14" s="7"/>
    </row>
    <row r="15" spans="1:5" ht="15.75" thickBot="1" x14ac:dyDescent="0.3">
      <c r="A15" s="9" t="s">
        <v>5</v>
      </c>
      <c r="B15" s="10" t="s">
        <v>14</v>
      </c>
      <c r="C15" s="11" t="s">
        <v>16</v>
      </c>
      <c r="D15" s="11" t="s">
        <v>15</v>
      </c>
      <c r="E15" s="12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CABD-5FA5-4061-9557-29EA7CE2DAB4}">
  <dimension ref="A1:E31"/>
  <sheetViews>
    <sheetView tabSelected="1" workbookViewId="0">
      <selection activeCell="B5" sqref="B5"/>
    </sheetView>
  </sheetViews>
  <sheetFormatPr baseColWidth="10" defaultRowHeight="15" x14ac:dyDescent="0.25"/>
  <cols>
    <col min="1" max="1" width="19" style="2" bestFit="1" customWidth="1"/>
    <col min="2" max="2" width="15.5703125" bestFit="1" customWidth="1"/>
  </cols>
  <sheetData>
    <row r="1" spans="1:5" x14ac:dyDescent="0.25">
      <c r="A1" s="24"/>
      <c r="B1" s="14" t="s">
        <v>48</v>
      </c>
      <c r="C1" s="15" t="s">
        <v>21</v>
      </c>
      <c r="D1" s="15" t="s">
        <v>22</v>
      </c>
      <c r="E1" s="15" t="s">
        <v>23</v>
      </c>
    </row>
    <row r="2" spans="1:5" x14ac:dyDescent="0.25">
      <c r="A2" s="24"/>
      <c r="B2" s="14" t="s">
        <v>24</v>
      </c>
      <c r="C2" s="14" t="s">
        <v>25</v>
      </c>
      <c r="D2" s="14"/>
      <c r="E2" s="14"/>
    </row>
    <row r="3" spans="1:5" x14ac:dyDescent="0.25">
      <c r="A3" s="25" t="s">
        <v>26</v>
      </c>
      <c r="B3" s="14"/>
      <c r="C3" s="14"/>
      <c r="D3" s="14"/>
      <c r="E3" s="14"/>
    </row>
    <row r="4" spans="1:5" x14ac:dyDescent="0.25">
      <c r="A4" s="24" t="s">
        <v>27</v>
      </c>
      <c r="B4" s="14">
        <v>1</v>
      </c>
      <c r="C4" s="14">
        <v>41.45</v>
      </c>
      <c r="D4" s="14" t="s">
        <v>28</v>
      </c>
      <c r="E4" s="14" t="s">
        <v>28</v>
      </c>
    </row>
    <row r="5" spans="1:5" x14ac:dyDescent="0.25">
      <c r="A5" s="24" t="s">
        <v>29</v>
      </c>
      <c r="B5" s="14">
        <v>1</v>
      </c>
      <c r="C5" s="14">
        <v>3</v>
      </c>
      <c r="D5" s="14">
        <v>5.3</v>
      </c>
      <c r="E5" s="14">
        <v>9.5</v>
      </c>
    </row>
    <row r="6" spans="1:5" x14ac:dyDescent="0.25">
      <c r="A6" s="24" t="s">
        <v>30</v>
      </c>
      <c r="B6" s="14">
        <v>1</v>
      </c>
      <c r="C6" s="14" t="s">
        <v>28</v>
      </c>
      <c r="D6" s="14" t="s">
        <v>28</v>
      </c>
      <c r="E6" s="14">
        <v>0.76</v>
      </c>
    </row>
    <row r="7" spans="1:5" x14ac:dyDescent="0.25">
      <c r="A7" s="24" t="s">
        <v>31</v>
      </c>
      <c r="B7" s="14">
        <v>1</v>
      </c>
      <c r="C7" s="14">
        <v>1</v>
      </c>
      <c r="D7" s="14">
        <v>1</v>
      </c>
      <c r="E7" s="14">
        <v>2</v>
      </c>
    </row>
    <row r="8" spans="1:5" x14ac:dyDescent="0.25">
      <c r="A8" s="24" t="s">
        <v>32</v>
      </c>
      <c r="B8" s="14">
        <v>1</v>
      </c>
      <c r="C8" s="14">
        <v>5</v>
      </c>
      <c r="D8" s="14">
        <v>5</v>
      </c>
      <c r="E8" s="14">
        <v>4.45</v>
      </c>
    </row>
    <row r="9" spans="1:5" x14ac:dyDescent="0.25">
      <c r="A9" s="24" t="s">
        <v>33</v>
      </c>
      <c r="B9" s="14">
        <v>1</v>
      </c>
      <c r="C9" s="14">
        <v>0.4</v>
      </c>
      <c r="D9" s="14">
        <v>0.4</v>
      </c>
      <c r="E9" s="14">
        <v>0.09</v>
      </c>
    </row>
    <row r="10" spans="1:5" x14ac:dyDescent="0.25">
      <c r="A10" s="24" t="s">
        <v>34</v>
      </c>
      <c r="B10" s="14">
        <v>1</v>
      </c>
      <c r="C10" s="14">
        <v>0.2</v>
      </c>
      <c r="D10" s="14">
        <v>0.3</v>
      </c>
      <c r="E10" s="14">
        <v>0.04</v>
      </c>
    </row>
    <row r="11" spans="1:5" x14ac:dyDescent="0.25">
      <c r="A11" s="24"/>
      <c r="B11" s="14"/>
      <c r="C11" s="14"/>
      <c r="D11" s="14"/>
      <c r="E11" s="14"/>
    </row>
    <row r="12" spans="1:5" x14ac:dyDescent="0.25">
      <c r="A12" s="25" t="s">
        <v>35</v>
      </c>
      <c r="B12" s="14"/>
      <c r="C12" s="14"/>
      <c r="D12" s="14"/>
      <c r="E12" s="14"/>
    </row>
    <row r="13" spans="1:5" x14ac:dyDescent="0.25">
      <c r="A13" s="24" t="s">
        <v>36</v>
      </c>
      <c r="B13" s="14">
        <v>1</v>
      </c>
      <c r="C13" s="14">
        <v>0.46</v>
      </c>
      <c r="D13" s="14">
        <v>0.9</v>
      </c>
      <c r="E13" s="14">
        <v>0.8</v>
      </c>
    </row>
    <row r="14" spans="1:5" x14ac:dyDescent="0.25">
      <c r="A14" s="24" t="s">
        <v>36</v>
      </c>
      <c r="B14" s="14">
        <v>1</v>
      </c>
      <c r="C14" s="14">
        <v>0.9</v>
      </c>
      <c r="D14" s="14">
        <v>1</v>
      </c>
      <c r="E14" s="14">
        <v>0.8</v>
      </c>
    </row>
    <row r="15" spans="1:5" x14ac:dyDescent="0.25">
      <c r="A15" s="24" t="s">
        <v>37</v>
      </c>
      <c r="B15" s="14">
        <v>1</v>
      </c>
      <c r="C15" s="14">
        <v>1</v>
      </c>
      <c r="D15" s="14">
        <v>0.85</v>
      </c>
      <c r="E15" s="14">
        <v>1.2</v>
      </c>
    </row>
    <row r="16" spans="1:5" x14ac:dyDescent="0.25">
      <c r="A16" s="24" t="s">
        <v>38</v>
      </c>
      <c r="B16" s="14">
        <v>1</v>
      </c>
      <c r="C16" s="14">
        <v>1.2</v>
      </c>
      <c r="D16" s="14">
        <v>0.9</v>
      </c>
      <c r="E16" s="14">
        <v>1.1000000000000001</v>
      </c>
    </row>
    <row r="17" spans="1:5" x14ac:dyDescent="0.25">
      <c r="A17" s="24"/>
      <c r="B17" s="14"/>
      <c r="C17" s="14"/>
      <c r="D17" s="14"/>
      <c r="E17" s="14"/>
    </row>
    <row r="18" spans="1:5" x14ac:dyDescent="0.25">
      <c r="A18" s="24" t="s">
        <v>39</v>
      </c>
      <c r="B18" s="14"/>
      <c r="C18" s="14"/>
      <c r="D18" s="14"/>
      <c r="E18" s="14"/>
    </row>
    <row r="19" spans="1:5" x14ac:dyDescent="0.25">
      <c r="A19" s="24" t="s">
        <v>40</v>
      </c>
      <c r="B19" s="14">
        <v>2</v>
      </c>
      <c r="C19" s="14">
        <v>0.3</v>
      </c>
      <c r="D19" s="14">
        <v>0.6</v>
      </c>
      <c r="E19" s="14">
        <v>7.0000000000000007E-2</v>
      </c>
    </row>
    <row r="20" spans="1:5" x14ac:dyDescent="0.25">
      <c r="A20" s="24"/>
      <c r="B20" s="14"/>
      <c r="C20" s="14"/>
      <c r="D20" s="14"/>
      <c r="E20" s="14"/>
    </row>
    <row r="21" spans="1:5" x14ac:dyDescent="0.25">
      <c r="A21" s="24" t="s">
        <v>41</v>
      </c>
      <c r="B21" s="14"/>
      <c r="C21" s="14"/>
      <c r="D21" s="14"/>
      <c r="E21" s="14"/>
    </row>
    <row r="22" spans="1:5" x14ac:dyDescent="0.25">
      <c r="A22" s="24" t="s">
        <v>42</v>
      </c>
      <c r="B22" s="14">
        <v>2</v>
      </c>
      <c r="C22" s="14">
        <v>0.35</v>
      </c>
      <c r="D22" s="14">
        <v>0.1</v>
      </c>
      <c r="E22" s="14">
        <v>0.4</v>
      </c>
    </row>
    <row r="23" spans="1:5" x14ac:dyDescent="0.25">
      <c r="A23" s="24"/>
      <c r="B23" s="14"/>
      <c r="C23" s="14">
        <f>C22*$B$22</f>
        <v>0.7</v>
      </c>
      <c r="D23" s="14">
        <f t="shared" ref="D23:E23" si="0">D22*$B$22</f>
        <v>0.2</v>
      </c>
      <c r="E23" s="14">
        <f t="shared" si="0"/>
        <v>0.8</v>
      </c>
    </row>
    <row r="24" spans="1:5" x14ac:dyDescent="0.25">
      <c r="A24" s="24" t="s">
        <v>43</v>
      </c>
      <c r="B24" s="14">
        <v>300</v>
      </c>
      <c r="C24" s="14">
        <v>0.05</v>
      </c>
      <c r="D24" s="14">
        <v>0.3</v>
      </c>
      <c r="E24" s="14">
        <v>0.1</v>
      </c>
    </row>
    <row r="25" spans="1:5" x14ac:dyDescent="0.25">
      <c r="A25" s="24"/>
      <c r="B25" s="14"/>
      <c r="C25" s="14">
        <f>C24*$B$24</f>
        <v>15</v>
      </c>
      <c r="D25" s="14">
        <f t="shared" ref="D25" si="1">D24*$B$24</f>
        <v>90</v>
      </c>
      <c r="E25" s="14">
        <f>E24*$B$24</f>
        <v>30</v>
      </c>
    </row>
    <row r="26" spans="1:5" x14ac:dyDescent="0.25">
      <c r="A26" s="24" t="s">
        <v>44</v>
      </c>
      <c r="B26" s="14">
        <v>150</v>
      </c>
      <c r="C26" s="14">
        <v>0.05</v>
      </c>
      <c r="D26" s="14">
        <v>0.2</v>
      </c>
      <c r="E26" s="14">
        <v>0.08</v>
      </c>
    </row>
    <row r="27" spans="1:5" ht="15.75" thickBot="1" x14ac:dyDescent="0.3">
      <c r="A27" s="24"/>
      <c r="B27" s="14"/>
      <c r="C27" s="14">
        <f>C26*$B$26</f>
        <v>7.5</v>
      </c>
      <c r="D27" s="14">
        <f t="shared" ref="D27:E27" si="2">D26*$B$26</f>
        <v>30</v>
      </c>
      <c r="E27" s="14">
        <f t="shared" si="2"/>
        <v>12</v>
      </c>
    </row>
    <row r="28" spans="1:5" x14ac:dyDescent="0.25">
      <c r="A28" s="24"/>
      <c r="B28" s="16" t="s">
        <v>45</v>
      </c>
      <c r="C28" s="17">
        <f>SUM(C4:C21)+C23+C25+C27</f>
        <v>78.110000000000014</v>
      </c>
      <c r="D28" s="17">
        <f t="shared" ref="D28:E28" si="3">SUM(D4:D21)+D23+D25+D27</f>
        <v>136.44999999999999</v>
      </c>
      <c r="E28" s="18">
        <f t="shared" si="3"/>
        <v>63.61</v>
      </c>
    </row>
    <row r="29" spans="1:5" x14ac:dyDescent="0.25">
      <c r="A29" s="24"/>
      <c r="B29" s="19"/>
      <c r="C29" s="14"/>
      <c r="D29" s="14"/>
      <c r="E29" s="20"/>
    </row>
    <row r="30" spans="1:5" x14ac:dyDescent="0.25">
      <c r="A30" s="24"/>
      <c r="B30" s="19" t="s">
        <v>46</v>
      </c>
      <c r="C30" s="14">
        <f>C28*5</f>
        <v>390.55000000000007</v>
      </c>
      <c r="D30" s="14">
        <f t="shared" ref="D30:E30" si="4">D28*5</f>
        <v>682.25</v>
      </c>
      <c r="E30" s="20">
        <f t="shared" si="4"/>
        <v>318.05</v>
      </c>
    </row>
    <row r="31" spans="1:5" ht="15.75" thickBot="1" x14ac:dyDescent="0.3">
      <c r="A31" s="24"/>
      <c r="B31" s="21" t="s">
        <v>47</v>
      </c>
      <c r="C31" s="22">
        <f>C28*1000</f>
        <v>78110.000000000015</v>
      </c>
      <c r="D31" s="22">
        <f t="shared" ref="D31:E31" si="5">D28*1000</f>
        <v>136450</v>
      </c>
      <c r="E31" s="23">
        <f t="shared" si="5"/>
        <v>63610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PCB Sourcing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Thomer</dc:creator>
  <cp:lastModifiedBy>Daniel Thomer</cp:lastModifiedBy>
  <dcterms:created xsi:type="dcterms:W3CDTF">2019-02-13T09:10:10Z</dcterms:created>
  <dcterms:modified xsi:type="dcterms:W3CDTF">2019-02-13T09:58:35Z</dcterms:modified>
</cp:coreProperties>
</file>