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1680" windowWidth="9690" windowHeight="4890" firstSheet="1" activeTab="1"/>
  </bookViews>
  <sheets>
    <sheet name="000000" sheetId="4" state="veryHidden" r:id="rId1"/>
    <sheet name="Лист1" sheetId="112" r:id="rId2"/>
    <sheet name="Лист2" sheetId="113" r:id="rId3"/>
    <sheet name="Лист3" sheetId="114" r:id="rId4"/>
  </sheets>
  <calcPr calcId="152511"/>
</workbook>
</file>

<file path=xl/calcChain.xml><?xml version="1.0" encoding="utf-8"?>
<calcChain xmlns="http://schemas.openxmlformats.org/spreadsheetml/2006/main">
  <c r="D68" i="112" l="1"/>
  <c r="G26" i="112"/>
  <c r="I26" i="112"/>
  <c r="I34" i="112"/>
  <c r="G34" i="112"/>
  <c r="J34" i="112" l="1"/>
  <c r="J26" i="112"/>
  <c r="I51" i="112" l="1"/>
  <c r="I5" i="112" l="1"/>
  <c r="G5" i="112"/>
  <c r="J5" i="112" s="1"/>
  <c r="G60" i="112"/>
  <c r="I60" i="112"/>
  <c r="I33" i="112"/>
  <c r="G33" i="112"/>
  <c r="I32" i="112"/>
  <c r="G32" i="112"/>
  <c r="I29" i="112"/>
  <c r="G29" i="112"/>
  <c r="G46" i="112"/>
  <c r="I46" i="112"/>
  <c r="G51" i="112"/>
  <c r="J51" i="112" s="1"/>
  <c r="I59" i="112"/>
  <c r="I61" i="112"/>
  <c r="I62" i="112"/>
  <c r="I47" i="112"/>
  <c r="G47" i="112"/>
  <c r="G59" i="112"/>
  <c r="G61" i="112"/>
  <c r="G62" i="112"/>
  <c r="I24" i="112"/>
  <c r="G24" i="112"/>
  <c r="I22" i="112"/>
  <c r="G22" i="112"/>
  <c r="I11" i="112"/>
  <c r="G11" i="112"/>
  <c r="I55" i="112"/>
  <c r="G55" i="112"/>
  <c r="I16" i="112"/>
  <c r="G16" i="112"/>
  <c r="I50" i="112"/>
  <c r="G50" i="112"/>
  <c r="I45" i="112"/>
  <c r="G45" i="112"/>
  <c r="I44" i="112"/>
  <c r="G44" i="112"/>
  <c r="I52" i="112"/>
  <c r="G52" i="112"/>
  <c r="I4" i="112"/>
  <c r="I8" i="112"/>
  <c r="G4" i="112"/>
  <c r="I31" i="112"/>
  <c r="G31" i="112"/>
  <c r="J59" i="112" l="1"/>
  <c r="J33" i="112"/>
  <c r="J62" i="112"/>
  <c r="J47" i="112"/>
  <c r="J32" i="112"/>
  <c r="J46" i="112"/>
  <c r="J4" i="112"/>
  <c r="J6" i="112" s="1"/>
  <c r="J16" i="112"/>
  <c r="J60" i="112"/>
  <c r="J22" i="112"/>
  <c r="J24" i="112"/>
  <c r="J61" i="112"/>
  <c r="J29" i="112"/>
  <c r="J11" i="112"/>
  <c r="J50" i="112"/>
  <c r="J55" i="112"/>
  <c r="J52" i="112"/>
  <c r="J44" i="112"/>
  <c r="J45" i="112"/>
  <c r="J31" i="112"/>
  <c r="I15" i="112"/>
  <c r="G15" i="112"/>
  <c r="G8" i="112"/>
  <c r="J8" i="112" s="1"/>
  <c r="I9" i="112"/>
  <c r="I10" i="112"/>
  <c r="I13" i="112"/>
  <c r="I14" i="112"/>
  <c r="I17" i="112"/>
  <c r="I18" i="112"/>
  <c r="I19" i="112"/>
  <c r="I20" i="112"/>
  <c r="I21" i="112"/>
  <c r="I23" i="112"/>
  <c r="I25" i="112"/>
  <c r="I56" i="112"/>
  <c r="I57" i="112"/>
  <c r="I58" i="112"/>
  <c r="I27" i="112"/>
  <c r="I28" i="112"/>
  <c r="I30" i="112"/>
  <c r="I35" i="112"/>
  <c r="I36" i="112"/>
  <c r="I37" i="112"/>
  <c r="I38" i="112"/>
  <c r="I39" i="112"/>
  <c r="I40" i="112"/>
  <c r="I41" i="112"/>
  <c r="I42" i="112"/>
  <c r="I43" i="112"/>
  <c r="G10" i="112"/>
  <c r="G13" i="112"/>
  <c r="G14" i="112"/>
  <c r="G17" i="112"/>
  <c r="G18" i="112"/>
  <c r="G19" i="112"/>
  <c r="G20" i="112"/>
  <c r="G21" i="112"/>
  <c r="G23" i="112"/>
  <c r="G25" i="112"/>
  <c r="G56" i="112"/>
  <c r="G57" i="112"/>
  <c r="G58" i="112"/>
  <c r="G27" i="112"/>
  <c r="G28" i="112"/>
  <c r="G30" i="112"/>
  <c r="G35" i="112"/>
  <c r="G36" i="112"/>
  <c r="G37" i="112"/>
  <c r="G38" i="112"/>
  <c r="G39" i="112"/>
  <c r="G40" i="112"/>
  <c r="G41" i="112"/>
  <c r="G42" i="112"/>
  <c r="G43" i="112"/>
  <c r="J53" i="112" l="1"/>
  <c r="J15" i="112"/>
  <c r="J14" i="112"/>
  <c r="J43" i="112"/>
  <c r="J39" i="112"/>
  <c r="J35" i="112"/>
  <c r="J58" i="112"/>
  <c r="J25" i="112"/>
  <c r="J19" i="112"/>
  <c r="J13" i="112"/>
  <c r="J18" i="112"/>
  <c r="J42" i="112"/>
  <c r="J38" i="112"/>
  <c r="J30" i="112"/>
  <c r="J57" i="112"/>
  <c r="J23" i="112"/>
  <c r="J10" i="112"/>
  <c r="J41" i="112"/>
  <c r="J37" i="112"/>
  <c r="J28" i="112"/>
  <c r="J56" i="112"/>
  <c r="J21" i="112"/>
  <c r="J17" i="112"/>
  <c r="J40" i="112"/>
  <c r="J36" i="112"/>
  <c r="J27" i="112"/>
  <c r="J20" i="112"/>
  <c r="G9" i="112"/>
  <c r="J9" i="112" s="1"/>
  <c r="J63" i="112" l="1"/>
  <c r="I12" i="112"/>
  <c r="G12" i="112"/>
  <c r="J12" i="112" l="1"/>
  <c r="J48" i="112" s="1"/>
</calcChain>
</file>

<file path=xl/sharedStrings.xml><?xml version="1.0" encoding="utf-8"?>
<sst xmlns="http://schemas.openxmlformats.org/spreadsheetml/2006/main" count="179" uniqueCount="105">
  <si>
    <t>шт</t>
  </si>
  <si>
    <t>м.п.</t>
  </si>
  <si>
    <t>м3</t>
  </si>
  <si>
    <t>арматура ростверка 12 (55м.п.)</t>
  </si>
  <si>
    <t>арматура бурок 12 (10м.п./бурка)</t>
  </si>
  <si>
    <t>м2</t>
  </si>
  <si>
    <t>плиты 7,2м</t>
  </si>
  <si>
    <t>монолитный участок (2,5*5м)</t>
  </si>
  <si>
    <t>арматура мон участка</t>
  </si>
  <si>
    <t>штукатурка перегородок</t>
  </si>
  <si>
    <t>штукатурка стен</t>
  </si>
  <si>
    <t>катанка 6мм</t>
  </si>
  <si>
    <t>кровля гаража</t>
  </si>
  <si>
    <t>кровля дома</t>
  </si>
  <si>
    <t>черновые полы 1го этажа (6,8*9,7)</t>
  </si>
  <si>
    <t>отделка наружных стен (7,8*10,3)</t>
  </si>
  <si>
    <t>бетон м200-250</t>
  </si>
  <si>
    <t>арматура 12</t>
  </si>
  <si>
    <t>катанка 6</t>
  </si>
  <si>
    <t>кладка стен 400 мм из шлакоблока</t>
  </si>
  <si>
    <t>шлакоблок 30%</t>
  </si>
  <si>
    <t>плиты пп7,2</t>
  </si>
  <si>
    <t>кладка перегородок 90-120 мм</t>
  </si>
  <si>
    <t>доска 30</t>
  </si>
  <si>
    <t>доска 50</t>
  </si>
  <si>
    <t>металлочерепица</t>
  </si>
  <si>
    <t>утепление кровли</t>
  </si>
  <si>
    <t xml:space="preserve">штукатурка  </t>
  </si>
  <si>
    <t>штукатурка стен гаража</t>
  </si>
  <si>
    <t>черновые полы гаража</t>
  </si>
  <si>
    <t>угол 50</t>
  </si>
  <si>
    <t>угол 90</t>
  </si>
  <si>
    <t>ямобур</t>
  </si>
  <si>
    <t>скала</t>
  </si>
  <si>
    <t>заливка бурок</t>
  </si>
  <si>
    <t>отсыпка внутри ростверка Н=0,2м</t>
  </si>
  <si>
    <t>наименование работ</t>
  </si>
  <si>
    <t>устройство перемычек из угла</t>
  </si>
  <si>
    <t>ед изм</t>
  </si>
  <si>
    <t>устройство бурок 400 мм Н=2м</t>
  </si>
  <si>
    <t>кол-во</t>
  </si>
  <si>
    <t>устройство отмостки и крылец</t>
  </si>
  <si>
    <t>устройство водостока</t>
  </si>
  <si>
    <t>водосточка</t>
  </si>
  <si>
    <t>устройство вводов воды в дом</t>
  </si>
  <si>
    <t>электрика</t>
  </si>
  <si>
    <t>карнизы</t>
  </si>
  <si>
    <t>подшивка карнизов</t>
  </si>
  <si>
    <t>ввод газа в дом</t>
  </si>
  <si>
    <t>ввод газа</t>
  </si>
  <si>
    <t>отсыпка отмостки и подъездов</t>
  </si>
  <si>
    <t>разводка электрики + эл щиток</t>
  </si>
  <si>
    <t>установка матрицы и сип в дом</t>
  </si>
  <si>
    <t>арматура по поясу плит</t>
  </si>
  <si>
    <t>документация</t>
  </si>
  <si>
    <t>разрешения и прочее</t>
  </si>
  <si>
    <t>вентиляция</t>
  </si>
  <si>
    <t>установка окон</t>
  </si>
  <si>
    <t>окна пвх</t>
  </si>
  <si>
    <t>гаражные ворота</t>
  </si>
  <si>
    <t>установка нар дверей</t>
  </si>
  <si>
    <t>установка гаражных ворот</t>
  </si>
  <si>
    <t>двери</t>
  </si>
  <si>
    <t>лестница</t>
  </si>
  <si>
    <t>утепление полов 1 эт</t>
  </si>
  <si>
    <t>чистовой пол 1 эт</t>
  </si>
  <si>
    <t>чистовой пол 2 эт</t>
  </si>
  <si>
    <t>стяжка</t>
  </si>
  <si>
    <t>материал цена</t>
  </si>
  <si>
    <t>работа цена</t>
  </si>
  <si>
    <t>сумма работа</t>
  </si>
  <si>
    <t>сумма материал</t>
  </si>
  <si>
    <t>ппс 30 мм</t>
  </si>
  <si>
    <t>земельный участок</t>
  </si>
  <si>
    <t>устройство вентканалов и труб</t>
  </si>
  <si>
    <t>отопление и водоснабжение</t>
  </si>
  <si>
    <t>отопление+вода</t>
  </si>
  <si>
    <t>утеплитель</t>
  </si>
  <si>
    <t>фасад+короед</t>
  </si>
  <si>
    <t>штукатурка</t>
  </si>
  <si>
    <t>шлакоблок пер120</t>
  </si>
  <si>
    <t>вид</t>
  </si>
  <si>
    <t>участок</t>
  </si>
  <si>
    <t>ВСЕГО</t>
  </si>
  <si>
    <t>водоснабжение</t>
  </si>
  <si>
    <t>с</t>
  </si>
  <si>
    <t>№ п/п</t>
  </si>
  <si>
    <t>эл  привод ворот</t>
  </si>
  <si>
    <t>полы</t>
  </si>
  <si>
    <t>трамбовка основания полов</t>
  </si>
  <si>
    <t>ростверк 400*400 - 62 м.п.</t>
  </si>
  <si>
    <t>строительная часть</t>
  </si>
  <si>
    <t>комуникации</t>
  </si>
  <si>
    <t>стропила 5000*200</t>
  </si>
  <si>
    <t>обрешетка 5000*100</t>
  </si>
  <si>
    <t>обрешетка 6000*100</t>
  </si>
  <si>
    <t>обрешетка 4000*100</t>
  </si>
  <si>
    <t>устройство лестницы черновая</t>
  </si>
  <si>
    <t>ведомость объемов на 1 дом 140 м2 (гараж+баня 75 м2)</t>
  </si>
  <si>
    <t>ИТОГИ:</t>
  </si>
  <si>
    <t>доведение до чистовой</t>
  </si>
  <si>
    <t>строительная часть (фундамент, стены, перекрытия, кровля)</t>
  </si>
  <si>
    <t>участок (земля пос. Раздолье, разрешение на строительство)</t>
  </si>
  <si>
    <t>коммуникации (ввода сетей в дом)</t>
  </si>
  <si>
    <t>под чистову отделку (штукатурка, шпатлевка, отопление, полы под кафель ламинат)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</si>
</sst>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showGridLines="0" showRowColHeaders="0" showZeros="0" showOutlineSymbols="0" topLeftCell="B15621" zoomScaleNormal="65" zoomScaleSheetLayoutView="6"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H69" sqref="H69"/>
    </sheetView>
  </sheetViews>
  <sheetFormatPr defaultRowHeight="12.75" x14ac:dyDescent="0.2"/>
  <cols>
    <col min="1" max="1" width="4.85546875" style="1" customWidth="1"/>
    <col min="2" max="2" width="16.140625" customWidth="1"/>
    <col min="3" max="3" width="32" style="2" customWidth="1"/>
    <col min="4" max="4" width="8" style="1" bestFit="1" customWidth="1"/>
    <col min="5" max="5" width="5.28515625" style="1" customWidth="1"/>
    <col min="6" max="6" width="8" style="1" customWidth="1"/>
    <col min="7" max="7" width="10.28515625" style="4" customWidth="1"/>
    <col min="8" max="8" width="8.7109375" style="3" customWidth="1"/>
    <col min="9" max="9" width="10.28515625" style="4" customWidth="1"/>
    <col min="10" max="10" width="10.28515625" style="11" customWidth="1"/>
  </cols>
  <sheetData>
    <row r="1" spans="1:10" ht="24" customHeight="1" x14ac:dyDescent="0.2">
      <c r="A1" s="15" t="s">
        <v>98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7.75" customHeight="1" x14ac:dyDescent="0.2">
      <c r="A2" s="13" t="s">
        <v>86</v>
      </c>
      <c r="B2" s="6" t="s">
        <v>81</v>
      </c>
      <c r="C2" s="6" t="s">
        <v>36</v>
      </c>
      <c r="D2" s="6" t="s">
        <v>40</v>
      </c>
      <c r="E2" s="7" t="s">
        <v>38</v>
      </c>
      <c r="F2" s="7" t="s">
        <v>69</v>
      </c>
      <c r="G2" s="7" t="s">
        <v>70</v>
      </c>
      <c r="H2" s="7" t="s">
        <v>68</v>
      </c>
      <c r="I2" s="7" t="s">
        <v>71</v>
      </c>
      <c r="J2" s="7" t="s">
        <v>83</v>
      </c>
    </row>
    <row r="3" spans="1:10" ht="15.75" x14ac:dyDescent="0.25">
      <c r="A3" s="17" t="s">
        <v>102</v>
      </c>
    </row>
    <row r="4" spans="1:10" x14ac:dyDescent="0.2">
      <c r="A4" s="10">
        <v>1</v>
      </c>
      <c r="B4" s="8" t="s">
        <v>82</v>
      </c>
      <c r="C4" s="9" t="s">
        <v>73</v>
      </c>
      <c r="D4" s="10">
        <v>4.5999999999999996</v>
      </c>
      <c r="E4" s="10" t="s">
        <v>85</v>
      </c>
      <c r="F4" s="10"/>
      <c r="G4" s="6">
        <f>D4*F4</f>
        <v>0</v>
      </c>
      <c r="H4" s="5">
        <v>180000</v>
      </c>
      <c r="I4" s="6">
        <f>D4*H4</f>
        <v>827999.99999999988</v>
      </c>
      <c r="J4" s="12">
        <f>G4+I4</f>
        <v>827999.99999999988</v>
      </c>
    </row>
    <row r="5" spans="1:10" x14ac:dyDescent="0.2">
      <c r="A5" s="10">
        <v>2</v>
      </c>
      <c r="B5" s="8" t="s">
        <v>54</v>
      </c>
      <c r="C5" s="9" t="s">
        <v>55</v>
      </c>
      <c r="D5" s="10">
        <v>1</v>
      </c>
      <c r="E5" s="10" t="s">
        <v>0</v>
      </c>
      <c r="F5" s="10">
        <v>10000</v>
      </c>
      <c r="G5" s="6">
        <f>D5*F5</f>
        <v>10000</v>
      </c>
      <c r="H5" s="5">
        <v>10000</v>
      </c>
      <c r="I5" s="6">
        <f>D5*H5</f>
        <v>10000</v>
      </c>
      <c r="J5" s="12">
        <f>G5+I5</f>
        <v>20000</v>
      </c>
    </row>
    <row r="6" spans="1:10" ht="15.75" x14ac:dyDescent="0.25">
      <c r="J6" s="18">
        <f>SUM(J4:J5)</f>
        <v>847999.99999999988</v>
      </c>
    </row>
    <row r="7" spans="1:10" ht="15.75" x14ac:dyDescent="0.25">
      <c r="A7" s="17" t="s">
        <v>101</v>
      </c>
    </row>
    <row r="8" spans="1:10" x14ac:dyDescent="0.2">
      <c r="A8" s="10">
        <v>3</v>
      </c>
      <c r="B8" s="8" t="s">
        <v>32</v>
      </c>
      <c r="C8" s="9" t="s">
        <v>39</v>
      </c>
      <c r="D8" s="10">
        <v>23</v>
      </c>
      <c r="E8" s="10" t="s">
        <v>0</v>
      </c>
      <c r="F8" s="10">
        <v>500</v>
      </c>
      <c r="G8" s="6">
        <f t="shared" ref="G8:G11" si="0">D8*F8</f>
        <v>11500</v>
      </c>
      <c r="H8" s="5"/>
      <c r="I8" s="6">
        <f t="shared" ref="I8:I11" si="1">D8*H8</f>
        <v>0</v>
      </c>
      <c r="J8" s="12">
        <f t="shared" ref="J8:J11" si="2">G8+I8</f>
        <v>11500</v>
      </c>
    </row>
    <row r="9" spans="1:10" x14ac:dyDescent="0.2">
      <c r="A9" s="10">
        <v>4</v>
      </c>
      <c r="B9" s="8" t="s">
        <v>16</v>
      </c>
      <c r="C9" s="9" t="s">
        <v>34</v>
      </c>
      <c r="D9" s="10">
        <v>5</v>
      </c>
      <c r="E9" s="10" t="s">
        <v>2</v>
      </c>
      <c r="F9" s="10">
        <v>2000</v>
      </c>
      <c r="G9" s="6">
        <f t="shared" si="0"/>
        <v>10000</v>
      </c>
      <c r="H9" s="5">
        <v>2950</v>
      </c>
      <c r="I9" s="6">
        <f t="shared" si="1"/>
        <v>14750</v>
      </c>
      <c r="J9" s="12">
        <f t="shared" si="2"/>
        <v>24750</v>
      </c>
    </row>
    <row r="10" spans="1:10" x14ac:dyDescent="0.2">
      <c r="A10" s="10">
        <v>5</v>
      </c>
      <c r="B10" s="8" t="s">
        <v>17</v>
      </c>
      <c r="C10" s="9" t="s">
        <v>4</v>
      </c>
      <c r="D10" s="10">
        <v>350</v>
      </c>
      <c r="E10" s="10" t="s">
        <v>1</v>
      </c>
      <c r="F10" s="10"/>
      <c r="G10" s="6">
        <f t="shared" si="0"/>
        <v>0</v>
      </c>
      <c r="H10" s="5">
        <v>29</v>
      </c>
      <c r="I10" s="6">
        <f t="shared" si="1"/>
        <v>10150</v>
      </c>
      <c r="J10" s="12">
        <f t="shared" si="2"/>
        <v>10150</v>
      </c>
    </row>
    <row r="11" spans="1:10" x14ac:dyDescent="0.2">
      <c r="A11" s="10">
        <v>6</v>
      </c>
      <c r="B11" s="8" t="s">
        <v>18</v>
      </c>
      <c r="C11" s="9" t="s">
        <v>11</v>
      </c>
      <c r="D11" s="10">
        <v>300</v>
      </c>
      <c r="E11" s="10" t="s">
        <v>1</v>
      </c>
      <c r="F11" s="10"/>
      <c r="G11" s="6">
        <f t="shared" si="0"/>
        <v>0</v>
      </c>
      <c r="H11" s="5">
        <v>8</v>
      </c>
      <c r="I11" s="6">
        <f t="shared" si="1"/>
        <v>2400</v>
      </c>
      <c r="J11" s="12">
        <f t="shared" si="2"/>
        <v>2400</v>
      </c>
    </row>
    <row r="12" spans="1:10" x14ac:dyDescent="0.2">
      <c r="A12" s="10">
        <v>7</v>
      </c>
      <c r="B12" s="8" t="s">
        <v>16</v>
      </c>
      <c r="C12" s="9" t="s">
        <v>90</v>
      </c>
      <c r="D12" s="10">
        <v>21</v>
      </c>
      <c r="E12" s="10" t="s">
        <v>2</v>
      </c>
      <c r="F12" s="10">
        <v>2000</v>
      </c>
      <c r="G12" s="6">
        <f t="shared" ref="G12:G43" si="3">D12*F12</f>
        <v>42000</v>
      </c>
      <c r="H12" s="5">
        <v>2800</v>
      </c>
      <c r="I12" s="6">
        <f t="shared" ref="I12:I43" si="4">D12*H12</f>
        <v>58800</v>
      </c>
      <c r="J12" s="12">
        <f t="shared" ref="J12:J43" si="5">G12+I12</f>
        <v>100800</v>
      </c>
    </row>
    <row r="13" spans="1:10" x14ac:dyDescent="0.2">
      <c r="A13" s="10">
        <v>8</v>
      </c>
      <c r="B13" s="8" t="s">
        <v>17</v>
      </c>
      <c r="C13" s="9" t="s">
        <v>3</v>
      </c>
      <c r="D13" s="10">
        <v>330</v>
      </c>
      <c r="E13" s="10" t="s">
        <v>1</v>
      </c>
      <c r="F13" s="10"/>
      <c r="G13" s="6">
        <f t="shared" si="3"/>
        <v>0</v>
      </c>
      <c r="H13" s="5">
        <v>29</v>
      </c>
      <c r="I13" s="6">
        <f t="shared" si="4"/>
        <v>9570</v>
      </c>
      <c r="J13" s="12">
        <f t="shared" si="5"/>
        <v>9570</v>
      </c>
    </row>
    <row r="14" spans="1:10" x14ac:dyDescent="0.2">
      <c r="A14" s="10">
        <v>9</v>
      </c>
      <c r="B14" s="8" t="s">
        <v>18</v>
      </c>
      <c r="C14" s="9" t="s">
        <v>11</v>
      </c>
      <c r="D14" s="10">
        <v>330</v>
      </c>
      <c r="E14" s="10" t="s">
        <v>1</v>
      </c>
      <c r="F14" s="10"/>
      <c r="G14" s="6">
        <f>D14*F14</f>
        <v>0</v>
      </c>
      <c r="H14" s="5">
        <v>8</v>
      </c>
      <c r="I14" s="6">
        <f>D14*H14</f>
        <v>2640</v>
      </c>
      <c r="J14" s="12">
        <f>G14+I14</f>
        <v>2640</v>
      </c>
    </row>
    <row r="15" spans="1:10" x14ac:dyDescent="0.2">
      <c r="A15" s="10">
        <v>10</v>
      </c>
      <c r="B15" s="8" t="s">
        <v>33</v>
      </c>
      <c r="C15" s="9" t="s">
        <v>35</v>
      </c>
      <c r="D15" s="10">
        <v>101</v>
      </c>
      <c r="E15" s="10" t="s">
        <v>5</v>
      </c>
      <c r="F15" s="10">
        <v>100</v>
      </c>
      <c r="G15" s="6">
        <f t="shared" si="3"/>
        <v>10100</v>
      </c>
      <c r="H15" s="5">
        <v>120</v>
      </c>
      <c r="I15" s="6">
        <f t="shared" si="4"/>
        <v>12120</v>
      </c>
      <c r="J15" s="12">
        <f t="shared" si="5"/>
        <v>22220</v>
      </c>
    </row>
    <row r="16" spans="1:10" x14ac:dyDescent="0.2">
      <c r="A16" s="10">
        <v>11</v>
      </c>
      <c r="B16" s="8" t="s">
        <v>33</v>
      </c>
      <c r="C16" s="9" t="s">
        <v>50</v>
      </c>
      <c r="D16" s="10">
        <v>90</v>
      </c>
      <c r="E16" s="10" t="s">
        <v>5</v>
      </c>
      <c r="F16" s="10">
        <v>100</v>
      </c>
      <c r="G16" s="6">
        <f>D16*F16</f>
        <v>9000</v>
      </c>
      <c r="H16" s="5">
        <v>120</v>
      </c>
      <c r="I16" s="6">
        <f>D16*H16</f>
        <v>10800</v>
      </c>
      <c r="J16" s="12">
        <f>G16+I16</f>
        <v>19800</v>
      </c>
    </row>
    <row r="17" spans="1:10" x14ac:dyDescent="0.2">
      <c r="A17" s="10">
        <v>12</v>
      </c>
      <c r="B17" s="8" t="s">
        <v>20</v>
      </c>
      <c r="C17" s="9" t="s">
        <v>19</v>
      </c>
      <c r="D17" s="10">
        <v>92</v>
      </c>
      <c r="E17" s="10" t="s">
        <v>2</v>
      </c>
      <c r="F17" s="10">
        <v>1200</v>
      </c>
      <c r="G17" s="6">
        <f t="shared" si="3"/>
        <v>110400</v>
      </c>
      <c r="H17" s="5">
        <v>2400</v>
      </c>
      <c r="I17" s="6">
        <f t="shared" si="4"/>
        <v>220800</v>
      </c>
      <c r="J17" s="12">
        <f t="shared" si="5"/>
        <v>331200</v>
      </c>
    </row>
    <row r="18" spans="1:10" x14ac:dyDescent="0.2">
      <c r="A18" s="10">
        <v>13</v>
      </c>
      <c r="B18" s="8" t="s">
        <v>30</v>
      </c>
      <c r="C18" s="9" t="s">
        <v>37</v>
      </c>
      <c r="D18" s="10">
        <v>35</v>
      </c>
      <c r="E18" s="10" t="s">
        <v>1</v>
      </c>
      <c r="F18" s="10">
        <v>100</v>
      </c>
      <c r="G18" s="6">
        <f t="shared" si="3"/>
        <v>3500</v>
      </c>
      <c r="H18" s="5">
        <v>155</v>
      </c>
      <c r="I18" s="6">
        <f t="shared" si="4"/>
        <v>5425</v>
      </c>
      <c r="J18" s="12">
        <f t="shared" si="5"/>
        <v>8925</v>
      </c>
    </row>
    <row r="19" spans="1:10" x14ac:dyDescent="0.2">
      <c r="A19" s="10">
        <v>14</v>
      </c>
      <c r="B19" s="8" t="s">
        <v>31</v>
      </c>
      <c r="C19" s="9" t="s">
        <v>37</v>
      </c>
      <c r="D19" s="10">
        <v>8</v>
      </c>
      <c r="E19" s="10" t="s">
        <v>1</v>
      </c>
      <c r="F19" s="10">
        <v>100</v>
      </c>
      <c r="G19" s="6">
        <f t="shared" si="3"/>
        <v>800</v>
      </c>
      <c r="H19" s="5">
        <v>350</v>
      </c>
      <c r="I19" s="6">
        <f t="shared" si="4"/>
        <v>2800</v>
      </c>
      <c r="J19" s="12">
        <f t="shared" si="5"/>
        <v>3600</v>
      </c>
    </row>
    <row r="20" spans="1:10" x14ac:dyDescent="0.2">
      <c r="A20" s="10">
        <v>15</v>
      </c>
      <c r="B20" s="8" t="s">
        <v>16</v>
      </c>
      <c r="C20" s="9" t="s">
        <v>7</v>
      </c>
      <c r="D20" s="10">
        <v>4.5</v>
      </c>
      <c r="E20" s="10" t="s">
        <v>2</v>
      </c>
      <c r="F20" s="10">
        <v>2500</v>
      </c>
      <c r="G20" s="6">
        <f t="shared" si="3"/>
        <v>11250</v>
      </c>
      <c r="H20" s="5">
        <v>2800</v>
      </c>
      <c r="I20" s="6">
        <f t="shared" si="4"/>
        <v>12600</v>
      </c>
      <c r="J20" s="12">
        <f t="shared" si="5"/>
        <v>23850</v>
      </c>
    </row>
    <row r="21" spans="1:10" x14ac:dyDescent="0.2">
      <c r="A21" s="10">
        <v>16</v>
      </c>
      <c r="B21" s="8" t="s">
        <v>17</v>
      </c>
      <c r="C21" s="9" t="s">
        <v>8</v>
      </c>
      <c r="D21" s="10">
        <v>250</v>
      </c>
      <c r="E21" s="10" t="s">
        <v>1</v>
      </c>
      <c r="F21" s="10"/>
      <c r="G21" s="6">
        <f t="shared" si="3"/>
        <v>0</v>
      </c>
      <c r="H21" s="5">
        <v>29</v>
      </c>
      <c r="I21" s="6">
        <f t="shared" si="4"/>
        <v>7250</v>
      </c>
      <c r="J21" s="12">
        <f t="shared" si="5"/>
        <v>7250</v>
      </c>
    </row>
    <row r="22" spans="1:10" x14ac:dyDescent="0.2">
      <c r="A22" s="10">
        <v>17</v>
      </c>
      <c r="B22" s="8" t="s">
        <v>18</v>
      </c>
      <c r="C22" s="9" t="s">
        <v>11</v>
      </c>
      <c r="D22" s="10">
        <v>250</v>
      </c>
      <c r="E22" s="10" t="s">
        <v>1</v>
      </c>
      <c r="F22" s="10"/>
      <c r="G22" s="6">
        <f>D22*F22</f>
        <v>0</v>
      </c>
      <c r="H22" s="5">
        <v>8</v>
      </c>
      <c r="I22" s="6">
        <f>D22*H22</f>
        <v>2000</v>
      </c>
      <c r="J22" s="12">
        <f>G22+I22</f>
        <v>2000</v>
      </c>
    </row>
    <row r="23" spans="1:10" x14ac:dyDescent="0.2">
      <c r="A23" s="10">
        <v>18</v>
      </c>
      <c r="B23" s="8" t="s">
        <v>21</v>
      </c>
      <c r="C23" s="9" t="s">
        <v>6</v>
      </c>
      <c r="D23" s="10">
        <v>6</v>
      </c>
      <c r="E23" s="10" t="s">
        <v>0</v>
      </c>
      <c r="F23" s="10">
        <v>2500</v>
      </c>
      <c r="G23" s="6">
        <f t="shared" si="3"/>
        <v>15000</v>
      </c>
      <c r="H23" s="5">
        <v>13820</v>
      </c>
      <c r="I23" s="6">
        <f t="shared" si="4"/>
        <v>82920</v>
      </c>
      <c r="J23" s="12">
        <f t="shared" si="5"/>
        <v>97920</v>
      </c>
    </row>
    <row r="24" spans="1:10" x14ac:dyDescent="0.2">
      <c r="A24" s="10">
        <v>19</v>
      </c>
      <c r="B24" s="8" t="s">
        <v>17</v>
      </c>
      <c r="C24" s="9" t="s">
        <v>53</v>
      </c>
      <c r="D24" s="10">
        <v>100</v>
      </c>
      <c r="E24" s="10" t="s">
        <v>1</v>
      </c>
      <c r="F24" s="10"/>
      <c r="G24" s="6">
        <f t="shared" ref="G24" si="6">D24*F24</f>
        <v>0</v>
      </c>
      <c r="H24" s="5">
        <v>29</v>
      </c>
      <c r="I24" s="6">
        <f t="shared" ref="I24" si="7">D24*H24</f>
        <v>2900</v>
      </c>
      <c r="J24" s="12">
        <f t="shared" ref="J24" si="8">G24+I24</f>
        <v>2900</v>
      </c>
    </row>
    <row r="25" spans="1:10" x14ac:dyDescent="0.2">
      <c r="A25" s="10">
        <v>20</v>
      </c>
      <c r="B25" s="8" t="s">
        <v>80</v>
      </c>
      <c r="C25" s="9" t="s">
        <v>22</v>
      </c>
      <c r="D25" s="10">
        <v>14</v>
      </c>
      <c r="E25" s="10" t="s">
        <v>2</v>
      </c>
      <c r="F25" s="10">
        <v>3500</v>
      </c>
      <c r="G25" s="6">
        <f t="shared" si="3"/>
        <v>49000</v>
      </c>
      <c r="H25" s="5">
        <v>2100</v>
      </c>
      <c r="I25" s="6">
        <f t="shared" si="4"/>
        <v>29400</v>
      </c>
      <c r="J25" s="12">
        <f t="shared" si="5"/>
        <v>78400</v>
      </c>
    </row>
    <row r="26" spans="1:10" x14ac:dyDescent="0.2">
      <c r="A26" s="10">
        <v>21</v>
      </c>
      <c r="B26" s="8" t="s">
        <v>88</v>
      </c>
      <c r="C26" s="9" t="s">
        <v>89</v>
      </c>
      <c r="D26" s="10">
        <v>66</v>
      </c>
      <c r="E26" s="10" t="s">
        <v>5</v>
      </c>
      <c r="F26" s="10">
        <v>50</v>
      </c>
      <c r="G26" s="6">
        <f t="shared" si="3"/>
        <v>3300</v>
      </c>
      <c r="H26" s="5"/>
      <c r="I26" s="6">
        <f t="shared" si="4"/>
        <v>0</v>
      </c>
      <c r="J26" s="12">
        <f t="shared" si="5"/>
        <v>3300</v>
      </c>
    </row>
    <row r="27" spans="1:10" x14ac:dyDescent="0.2">
      <c r="A27" s="10">
        <v>22</v>
      </c>
      <c r="B27" s="8" t="s">
        <v>16</v>
      </c>
      <c r="C27" s="9" t="s">
        <v>14</v>
      </c>
      <c r="D27" s="10">
        <v>66</v>
      </c>
      <c r="E27" s="10" t="s">
        <v>5</v>
      </c>
      <c r="F27" s="10">
        <v>250</v>
      </c>
      <c r="G27" s="6">
        <f t="shared" si="3"/>
        <v>16500</v>
      </c>
      <c r="H27" s="5">
        <v>250</v>
      </c>
      <c r="I27" s="6">
        <f t="shared" si="4"/>
        <v>16500</v>
      </c>
      <c r="J27" s="12">
        <f t="shared" si="5"/>
        <v>33000</v>
      </c>
    </row>
    <row r="28" spans="1:10" x14ac:dyDescent="0.2">
      <c r="A28" s="10">
        <v>23</v>
      </c>
      <c r="B28" s="8" t="s">
        <v>16</v>
      </c>
      <c r="C28" s="9" t="s">
        <v>29</v>
      </c>
      <c r="D28" s="10">
        <v>65</v>
      </c>
      <c r="E28" s="10" t="s">
        <v>5</v>
      </c>
      <c r="F28" s="10">
        <v>250</v>
      </c>
      <c r="G28" s="6">
        <f t="shared" si="3"/>
        <v>16250</v>
      </c>
      <c r="H28" s="5">
        <v>250</v>
      </c>
      <c r="I28" s="6">
        <f t="shared" si="4"/>
        <v>16250</v>
      </c>
      <c r="J28" s="12">
        <f t="shared" si="5"/>
        <v>32500</v>
      </c>
    </row>
    <row r="29" spans="1:10" x14ac:dyDescent="0.2">
      <c r="A29" s="10">
        <v>24</v>
      </c>
      <c r="B29" s="8" t="s">
        <v>58</v>
      </c>
      <c r="C29" s="9" t="s">
        <v>57</v>
      </c>
      <c r="D29" s="10">
        <v>22</v>
      </c>
      <c r="E29" s="10" t="s">
        <v>5</v>
      </c>
      <c r="F29" s="10">
        <v>700</v>
      </c>
      <c r="G29" s="6">
        <f t="shared" si="3"/>
        <v>15400</v>
      </c>
      <c r="H29" s="5">
        <v>4300</v>
      </c>
      <c r="I29" s="6">
        <f t="shared" ref="I29" si="9">D29*H29</f>
        <v>94600</v>
      </c>
      <c r="J29" s="12">
        <f t="shared" ref="J29" si="10">G29+I29</f>
        <v>110000</v>
      </c>
    </row>
    <row r="30" spans="1:10" x14ac:dyDescent="0.2">
      <c r="A30" s="10">
        <v>25</v>
      </c>
      <c r="B30" s="8" t="s">
        <v>78</v>
      </c>
      <c r="C30" s="9" t="s">
        <v>15</v>
      </c>
      <c r="D30" s="10">
        <v>196</v>
      </c>
      <c r="E30" s="10" t="s">
        <v>5</v>
      </c>
      <c r="F30" s="10">
        <v>500</v>
      </c>
      <c r="G30" s="6">
        <f t="shared" si="3"/>
        <v>98000</v>
      </c>
      <c r="H30" s="5">
        <v>500</v>
      </c>
      <c r="I30" s="6">
        <f t="shared" si="4"/>
        <v>98000</v>
      </c>
      <c r="J30" s="12">
        <f t="shared" si="5"/>
        <v>196000</v>
      </c>
    </row>
    <row r="31" spans="1:10" x14ac:dyDescent="0.2">
      <c r="A31" s="10">
        <v>26</v>
      </c>
      <c r="B31" s="8" t="s">
        <v>16</v>
      </c>
      <c r="C31" s="9" t="s">
        <v>41</v>
      </c>
      <c r="D31" s="10">
        <v>30</v>
      </c>
      <c r="E31" s="10" t="s">
        <v>5</v>
      </c>
      <c r="F31" s="10">
        <v>200</v>
      </c>
      <c r="G31" s="6">
        <f>D31*F31</f>
        <v>6000</v>
      </c>
      <c r="H31" s="5">
        <v>350</v>
      </c>
      <c r="I31" s="6">
        <f>D31*H31</f>
        <v>10500</v>
      </c>
      <c r="J31" s="12">
        <f>G31+I31</f>
        <v>16500</v>
      </c>
    </row>
    <row r="32" spans="1:10" x14ac:dyDescent="0.2">
      <c r="A32" s="10">
        <v>27</v>
      </c>
      <c r="B32" s="8" t="s">
        <v>62</v>
      </c>
      <c r="C32" s="9" t="s">
        <v>60</v>
      </c>
      <c r="D32" s="10">
        <v>1</v>
      </c>
      <c r="E32" s="10" t="s">
        <v>0</v>
      </c>
      <c r="F32" s="10">
        <v>1000</v>
      </c>
      <c r="G32" s="6">
        <f>D32*F32</f>
        <v>1000</v>
      </c>
      <c r="H32" s="5">
        <v>18000</v>
      </c>
      <c r="I32" s="6">
        <f>D32*H32</f>
        <v>18000</v>
      </c>
      <c r="J32" s="12">
        <f>G32+I32</f>
        <v>19000</v>
      </c>
    </row>
    <row r="33" spans="1:10" x14ac:dyDescent="0.2">
      <c r="A33" s="10">
        <v>28</v>
      </c>
      <c r="B33" s="8" t="s">
        <v>59</v>
      </c>
      <c r="C33" s="9" t="s">
        <v>61</v>
      </c>
      <c r="D33" s="10">
        <v>1</v>
      </c>
      <c r="E33" s="10" t="s">
        <v>0</v>
      </c>
      <c r="F33" s="10">
        <v>2000</v>
      </c>
      <c r="G33" s="6">
        <f>D33*F33</f>
        <v>2000</v>
      </c>
      <c r="H33" s="5">
        <v>37000</v>
      </c>
      <c r="I33" s="6">
        <f>D33*H33</f>
        <v>37000</v>
      </c>
      <c r="J33" s="12">
        <f>G33+I33</f>
        <v>39000</v>
      </c>
    </row>
    <row r="34" spans="1:10" x14ac:dyDescent="0.2">
      <c r="A34" s="10">
        <v>29</v>
      </c>
      <c r="B34" s="8" t="s">
        <v>59</v>
      </c>
      <c r="C34" s="9" t="s">
        <v>87</v>
      </c>
      <c r="D34" s="10">
        <v>1</v>
      </c>
      <c r="E34" s="10" t="s">
        <v>0</v>
      </c>
      <c r="F34" s="10">
        <v>1000</v>
      </c>
      <c r="G34" s="6">
        <f>D34*F34</f>
        <v>1000</v>
      </c>
      <c r="H34" s="5">
        <v>15000</v>
      </c>
      <c r="I34" s="6">
        <f>D34*H34</f>
        <v>15000</v>
      </c>
      <c r="J34" s="12">
        <f>G34+I34</f>
        <v>16000</v>
      </c>
    </row>
    <row r="35" spans="1:10" x14ac:dyDescent="0.2">
      <c r="A35" s="10">
        <v>30</v>
      </c>
      <c r="B35" s="8" t="s">
        <v>24</v>
      </c>
      <c r="C35" s="9" t="s">
        <v>93</v>
      </c>
      <c r="D35" s="10">
        <v>3.2</v>
      </c>
      <c r="E35" s="10" t="s">
        <v>2</v>
      </c>
      <c r="F35" s="10"/>
      <c r="G35" s="6">
        <f t="shared" si="3"/>
        <v>0</v>
      </c>
      <c r="H35" s="5">
        <v>7000</v>
      </c>
      <c r="I35" s="6">
        <f t="shared" si="4"/>
        <v>22400</v>
      </c>
      <c r="J35" s="12">
        <f t="shared" si="5"/>
        <v>22400</v>
      </c>
    </row>
    <row r="36" spans="1:10" x14ac:dyDescent="0.2">
      <c r="A36" s="10">
        <v>31</v>
      </c>
      <c r="B36" s="8" t="s">
        <v>23</v>
      </c>
      <c r="C36" s="9" t="s">
        <v>94</v>
      </c>
      <c r="D36" s="10">
        <v>1.2</v>
      </c>
      <c r="E36" s="10" t="s">
        <v>2</v>
      </c>
      <c r="F36" s="10"/>
      <c r="G36" s="6">
        <f t="shared" si="3"/>
        <v>0</v>
      </c>
      <c r="H36" s="5">
        <v>7000</v>
      </c>
      <c r="I36" s="6">
        <f t="shared" si="4"/>
        <v>8400</v>
      </c>
      <c r="J36" s="12">
        <f t="shared" si="5"/>
        <v>8400</v>
      </c>
    </row>
    <row r="37" spans="1:10" x14ac:dyDescent="0.2">
      <c r="A37" s="10">
        <v>32</v>
      </c>
      <c r="B37" s="8" t="s">
        <v>23</v>
      </c>
      <c r="C37" s="9" t="s">
        <v>95</v>
      </c>
      <c r="D37" s="10">
        <v>0.9</v>
      </c>
      <c r="E37" s="10" t="s">
        <v>2</v>
      </c>
      <c r="F37" s="10"/>
      <c r="G37" s="6">
        <f t="shared" si="3"/>
        <v>0</v>
      </c>
      <c r="H37" s="5">
        <v>7000</v>
      </c>
      <c r="I37" s="6">
        <f t="shared" si="4"/>
        <v>6300</v>
      </c>
      <c r="J37" s="12">
        <f t="shared" si="5"/>
        <v>6300</v>
      </c>
    </row>
    <row r="38" spans="1:10" x14ac:dyDescent="0.2">
      <c r="A38" s="10">
        <v>33</v>
      </c>
      <c r="B38" s="8" t="s">
        <v>23</v>
      </c>
      <c r="C38" s="9" t="s">
        <v>94</v>
      </c>
      <c r="D38" s="10">
        <v>0.8</v>
      </c>
      <c r="E38" s="10" t="s">
        <v>2</v>
      </c>
      <c r="F38" s="10"/>
      <c r="G38" s="6">
        <f t="shared" si="3"/>
        <v>0</v>
      </c>
      <c r="H38" s="5">
        <v>7000</v>
      </c>
      <c r="I38" s="6">
        <f t="shared" si="4"/>
        <v>5600</v>
      </c>
      <c r="J38" s="12">
        <f t="shared" si="5"/>
        <v>5600</v>
      </c>
    </row>
    <row r="39" spans="1:10" x14ac:dyDescent="0.2">
      <c r="A39" s="10">
        <v>34</v>
      </c>
      <c r="B39" s="8" t="s">
        <v>24</v>
      </c>
      <c r="C39" s="9" t="s">
        <v>93</v>
      </c>
      <c r="D39" s="10">
        <v>2.5</v>
      </c>
      <c r="E39" s="10" t="s">
        <v>2</v>
      </c>
      <c r="F39" s="10"/>
      <c r="G39" s="6">
        <f t="shared" si="3"/>
        <v>0</v>
      </c>
      <c r="H39" s="5">
        <v>7000</v>
      </c>
      <c r="I39" s="6">
        <f t="shared" si="4"/>
        <v>17500</v>
      </c>
      <c r="J39" s="12">
        <f t="shared" si="5"/>
        <v>17500</v>
      </c>
    </row>
    <row r="40" spans="1:10" x14ac:dyDescent="0.2">
      <c r="A40" s="10">
        <v>35</v>
      </c>
      <c r="B40" s="8" t="s">
        <v>23</v>
      </c>
      <c r="C40" s="9" t="s">
        <v>96</v>
      </c>
      <c r="D40" s="10">
        <v>1.6</v>
      </c>
      <c r="E40" s="10" t="s">
        <v>2</v>
      </c>
      <c r="F40" s="10"/>
      <c r="G40" s="6">
        <f t="shared" si="3"/>
        <v>0</v>
      </c>
      <c r="H40" s="5">
        <v>7000</v>
      </c>
      <c r="I40" s="6">
        <f t="shared" si="4"/>
        <v>11200</v>
      </c>
      <c r="J40" s="12">
        <f t="shared" si="5"/>
        <v>11200</v>
      </c>
    </row>
    <row r="41" spans="1:10" x14ac:dyDescent="0.2">
      <c r="A41" s="10">
        <v>36</v>
      </c>
      <c r="B41" s="8" t="s">
        <v>25</v>
      </c>
      <c r="C41" s="9" t="s">
        <v>13</v>
      </c>
      <c r="D41" s="10">
        <v>150</v>
      </c>
      <c r="E41" s="10" t="s">
        <v>5</v>
      </c>
      <c r="F41" s="10">
        <v>450</v>
      </c>
      <c r="G41" s="6">
        <f t="shared" si="3"/>
        <v>67500</v>
      </c>
      <c r="H41" s="5">
        <v>300</v>
      </c>
      <c r="I41" s="6">
        <f t="shared" si="4"/>
        <v>45000</v>
      </c>
      <c r="J41" s="12">
        <f t="shared" si="5"/>
        <v>112500</v>
      </c>
    </row>
    <row r="42" spans="1:10" x14ac:dyDescent="0.2">
      <c r="A42" s="10">
        <v>37</v>
      </c>
      <c r="B42" s="8" t="s">
        <v>77</v>
      </c>
      <c r="C42" s="9" t="s">
        <v>26</v>
      </c>
      <c r="D42" s="10">
        <v>34</v>
      </c>
      <c r="E42" s="10" t="s">
        <v>2</v>
      </c>
      <c r="F42" s="10"/>
      <c r="G42" s="6">
        <f t="shared" si="3"/>
        <v>0</v>
      </c>
      <c r="H42" s="5">
        <v>2000</v>
      </c>
      <c r="I42" s="6">
        <f t="shared" si="4"/>
        <v>68000</v>
      </c>
      <c r="J42" s="12">
        <f t="shared" si="5"/>
        <v>68000</v>
      </c>
    </row>
    <row r="43" spans="1:10" x14ac:dyDescent="0.2">
      <c r="A43" s="10">
        <v>38</v>
      </c>
      <c r="B43" s="8" t="s">
        <v>25</v>
      </c>
      <c r="C43" s="9" t="s">
        <v>12</v>
      </c>
      <c r="D43" s="10">
        <v>65</v>
      </c>
      <c r="E43" s="10" t="s">
        <v>5</v>
      </c>
      <c r="F43" s="10">
        <v>450</v>
      </c>
      <c r="G43" s="6">
        <f t="shared" si="3"/>
        <v>29250</v>
      </c>
      <c r="H43" s="5">
        <v>400</v>
      </c>
      <c r="I43" s="6">
        <f t="shared" si="4"/>
        <v>26000</v>
      </c>
      <c r="J43" s="12">
        <f t="shared" si="5"/>
        <v>55250</v>
      </c>
    </row>
    <row r="44" spans="1:10" x14ac:dyDescent="0.2">
      <c r="A44" s="10">
        <v>39</v>
      </c>
      <c r="B44" s="8" t="s">
        <v>43</v>
      </c>
      <c r="C44" s="9" t="s">
        <v>42</v>
      </c>
      <c r="D44" s="10">
        <v>27</v>
      </c>
      <c r="E44" s="10" t="s">
        <v>1</v>
      </c>
      <c r="F44" s="10">
        <v>350</v>
      </c>
      <c r="G44" s="6">
        <f>D44*F44</f>
        <v>9450</v>
      </c>
      <c r="H44" s="5">
        <v>500</v>
      </c>
      <c r="I44" s="6">
        <f>D44*H44</f>
        <v>13500</v>
      </c>
      <c r="J44" s="12">
        <f>G44+I44</f>
        <v>22950</v>
      </c>
    </row>
    <row r="45" spans="1:10" x14ac:dyDescent="0.2">
      <c r="A45" s="10">
        <v>40</v>
      </c>
      <c r="B45" s="8" t="s">
        <v>46</v>
      </c>
      <c r="C45" s="9" t="s">
        <v>47</v>
      </c>
      <c r="D45" s="10">
        <v>60</v>
      </c>
      <c r="E45" s="10" t="s">
        <v>1</v>
      </c>
      <c r="F45" s="10">
        <v>350</v>
      </c>
      <c r="G45" s="6">
        <f>D45*F45</f>
        <v>21000</v>
      </c>
      <c r="H45" s="5">
        <v>250</v>
      </c>
      <c r="I45" s="6">
        <f>D45*H45</f>
        <v>15000</v>
      </c>
      <c r="J45" s="12">
        <f>G45+I45</f>
        <v>36000</v>
      </c>
    </row>
    <row r="46" spans="1:10" x14ac:dyDescent="0.2">
      <c r="A46" s="10">
        <v>41</v>
      </c>
      <c r="B46" s="8" t="s">
        <v>56</v>
      </c>
      <c r="C46" s="9" t="s">
        <v>74</v>
      </c>
      <c r="D46" s="10">
        <v>1</v>
      </c>
      <c r="E46" s="10" t="s">
        <v>0</v>
      </c>
      <c r="F46" s="10">
        <v>5000</v>
      </c>
      <c r="G46" s="6">
        <f>D46*F46</f>
        <v>5000</v>
      </c>
      <c r="H46" s="5">
        <v>18000</v>
      </c>
      <c r="I46" s="6">
        <f>D46*H46</f>
        <v>18000</v>
      </c>
      <c r="J46" s="12">
        <f>G46+I46</f>
        <v>23000</v>
      </c>
    </row>
    <row r="47" spans="1:10" x14ac:dyDescent="0.2">
      <c r="A47" s="10">
        <v>42</v>
      </c>
      <c r="B47" s="8" t="s">
        <v>63</v>
      </c>
      <c r="C47" s="9" t="s">
        <v>97</v>
      </c>
      <c r="D47" s="10">
        <v>1</v>
      </c>
      <c r="E47" s="10" t="s">
        <v>0</v>
      </c>
      <c r="F47" s="10">
        <v>10000</v>
      </c>
      <c r="G47" s="6">
        <f>D47*F47</f>
        <v>10000</v>
      </c>
      <c r="H47" s="5">
        <v>10000</v>
      </c>
      <c r="I47" s="6">
        <f>D47*H47</f>
        <v>10000</v>
      </c>
      <c r="J47" s="12">
        <f>G47+I47</f>
        <v>20000</v>
      </c>
    </row>
    <row r="48" spans="1:10" ht="15.75" x14ac:dyDescent="0.25">
      <c r="J48" s="18">
        <f>SUM(J8:J47)</f>
        <v>1634275</v>
      </c>
    </row>
    <row r="49" spans="1:10" ht="15.75" x14ac:dyDescent="0.25">
      <c r="A49" s="17" t="s">
        <v>103</v>
      </c>
      <c r="G49" s="14"/>
      <c r="I49" s="14"/>
    </row>
    <row r="50" spans="1:10" x14ac:dyDescent="0.2">
      <c r="A50" s="10">
        <v>43</v>
      </c>
      <c r="B50" s="8" t="s">
        <v>49</v>
      </c>
      <c r="C50" s="9" t="s">
        <v>48</v>
      </c>
      <c r="D50" s="10">
        <v>1</v>
      </c>
      <c r="E50" s="10" t="s">
        <v>0</v>
      </c>
      <c r="F50" s="10">
        <v>10000</v>
      </c>
      <c r="G50" s="6">
        <f>D50*F50</f>
        <v>10000</v>
      </c>
      <c r="H50" s="5">
        <v>20000</v>
      </c>
      <c r="I50" s="6">
        <f>D50*H50</f>
        <v>20000</v>
      </c>
      <c r="J50" s="12">
        <f>G50+I50</f>
        <v>30000</v>
      </c>
    </row>
    <row r="51" spans="1:10" x14ac:dyDescent="0.2">
      <c r="A51" s="10">
        <v>44</v>
      </c>
      <c r="B51" s="8" t="s">
        <v>84</v>
      </c>
      <c r="C51" s="9" t="s">
        <v>44</v>
      </c>
      <c r="D51" s="10">
        <v>1</v>
      </c>
      <c r="E51" s="10" t="s">
        <v>0</v>
      </c>
      <c r="F51" s="10">
        <v>10000</v>
      </c>
      <c r="G51" s="6">
        <f>D51*F51</f>
        <v>10000</v>
      </c>
      <c r="H51" s="5">
        <v>18000</v>
      </c>
      <c r="I51" s="6">
        <f>D51*H51</f>
        <v>18000</v>
      </c>
      <c r="J51" s="12">
        <f>G51+I51</f>
        <v>28000</v>
      </c>
    </row>
    <row r="52" spans="1:10" x14ac:dyDescent="0.2">
      <c r="A52" s="10">
        <v>45</v>
      </c>
      <c r="B52" s="8" t="s">
        <v>45</v>
      </c>
      <c r="C52" s="9" t="s">
        <v>52</v>
      </c>
      <c r="D52" s="10">
        <v>1</v>
      </c>
      <c r="E52" s="10" t="s">
        <v>0</v>
      </c>
      <c r="F52" s="10">
        <v>4000</v>
      </c>
      <c r="G52" s="6">
        <f>D52*F52</f>
        <v>4000</v>
      </c>
      <c r="H52" s="5">
        <v>15000</v>
      </c>
      <c r="I52" s="6">
        <f>D52*H52</f>
        <v>15000</v>
      </c>
      <c r="J52" s="12">
        <f>G52+I52</f>
        <v>19000</v>
      </c>
    </row>
    <row r="53" spans="1:10" ht="15.75" x14ac:dyDescent="0.25">
      <c r="G53" s="14"/>
      <c r="I53" s="14"/>
      <c r="J53" s="18">
        <f>SUM(J50:J52)</f>
        <v>77000</v>
      </c>
    </row>
    <row r="54" spans="1:10" ht="15.75" x14ac:dyDescent="0.25">
      <c r="A54" s="17" t="s">
        <v>104</v>
      </c>
      <c r="G54" s="14"/>
      <c r="I54" s="14"/>
    </row>
    <row r="55" spans="1:10" x14ac:dyDescent="0.2">
      <c r="A55" s="10">
        <v>46</v>
      </c>
      <c r="B55" s="8" t="s">
        <v>45</v>
      </c>
      <c r="C55" s="9" t="s">
        <v>51</v>
      </c>
      <c r="D55" s="10">
        <v>350</v>
      </c>
      <c r="E55" s="10" t="s">
        <v>1</v>
      </c>
      <c r="F55" s="10">
        <v>50</v>
      </c>
      <c r="G55" s="6">
        <f>D55*F55</f>
        <v>17500</v>
      </c>
      <c r="H55" s="5">
        <v>50</v>
      </c>
      <c r="I55" s="6">
        <f>D55*H55</f>
        <v>17500</v>
      </c>
      <c r="J55" s="12">
        <f>G55+I55</f>
        <v>35000</v>
      </c>
    </row>
    <row r="56" spans="1:10" x14ac:dyDescent="0.2">
      <c r="A56" s="10">
        <v>47</v>
      </c>
      <c r="B56" s="8" t="s">
        <v>79</v>
      </c>
      <c r="C56" s="9" t="s">
        <v>9</v>
      </c>
      <c r="D56" s="10">
        <v>280</v>
      </c>
      <c r="E56" s="10" t="s">
        <v>5</v>
      </c>
      <c r="F56" s="10">
        <v>300</v>
      </c>
      <c r="G56" s="6">
        <f>D56*F56</f>
        <v>84000</v>
      </c>
      <c r="H56" s="5">
        <v>70</v>
      </c>
      <c r="I56" s="6">
        <f>D56*H56</f>
        <v>19600</v>
      </c>
      <c r="J56" s="12">
        <f>G56+I56</f>
        <v>103600</v>
      </c>
    </row>
    <row r="57" spans="1:10" x14ac:dyDescent="0.2">
      <c r="A57" s="10">
        <v>48</v>
      </c>
      <c r="B57" s="8" t="s">
        <v>79</v>
      </c>
      <c r="C57" s="9" t="s">
        <v>10</v>
      </c>
      <c r="D57" s="10">
        <v>180</v>
      </c>
      <c r="E57" s="10" t="s">
        <v>5</v>
      </c>
      <c r="F57" s="10">
        <v>300</v>
      </c>
      <c r="G57" s="6">
        <f>D57*F57</f>
        <v>54000</v>
      </c>
      <c r="H57" s="5">
        <v>70</v>
      </c>
      <c r="I57" s="6">
        <f>D57*H57</f>
        <v>12600</v>
      </c>
      <c r="J57" s="12">
        <f>G57+I57</f>
        <v>66600</v>
      </c>
    </row>
    <row r="58" spans="1:10" x14ac:dyDescent="0.2">
      <c r="A58" s="10">
        <v>49</v>
      </c>
      <c r="B58" s="8" t="s">
        <v>27</v>
      </c>
      <c r="C58" s="9" t="s">
        <v>28</v>
      </c>
      <c r="D58" s="10">
        <v>80</v>
      </c>
      <c r="E58" s="10" t="s">
        <v>5</v>
      </c>
      <c r="F58" s="10">
        <v>200</v>
      </c>
      <c r="G58" s="6">
        <f>D58*F58</f>
        <v>16000</v>
      </c>
      <c r="H58" s="5">
        <v>70</v>
      </c>
      <c r="I58" s="6">
        <f>D58*H58</f>
        <v>5600</v>
      </c>
      <c r="J58" s="12">
        <f>G58+I58</f>
        <v>21600</v>
      </c>
    </row>
    <row r="59" spans="1:10" x14ac:dyDescent="0.2">
      <c r="A59" s="10">
        <v>50</v>
      </c>
      <c r="B59" s="8" t="s">
        <v>76</v>
      </c>
      <c r="C59" s="9" t="s">
        <v>75</v>
      </c>
      <c r="D59" s="10">
        <v>1</v>
      </c>
      <c r="E59" s="10" t="s">
        <v>0</v>
      </c>
      <c r="F59" s="10">
        <v>50000</v>
      </c>
      <c r="G59" s="6">
        <f t="shared" ref="G59:G62" si="11">D59*F59</f>
        <v>50000</v>
      </c>
      <c r="H59" s="5">
        <v>170000</v>
      </c>
      <c r="I59" s="6">
        <f t="shared" ref="I59:I62" si="12">D59*H59</f>
        <v>170000</v>
      </c>
      <c r="J59" s="12">
        <f t="shared" ref="J59:J62" si="13">G59+I59</f>
        <v>220000</v>
      </c>
    </row>
    <row r="60" spans="1:10" x14ac:dyDescent="0.2">
      <c r="A60" s="10">
        <v>51</v>
      </c>
      <c r="B60" s="8" t="s">
        <v>72</v>
      </c>
      <c r="C60" s="9" t="s">
        <v>64</v>
      </c>
      <c r="D60" s="10">
        <v>3</v>
      </c>
      <c r="E60" s="10" t="s">
        <v>2</v>
      </c>
      <c r="F60" s="10">
        <v>500</v>
      </c>
      <c r="G60" s="6">
        <f t="shared" si="11"/>
        <v>1500</v>
      </c>
      <c r="H60" s="5">
        <v>4500</v>
      </c>
      <c r="I60" s="6">
        <f t="shared" ref="I60" si="14">D60*H60</f>
        <v>13500</v>
      </c>
      <c r="J60" s="12">
        <f t="shared" ref="J60" si="15">G60+I60</f>
        <v>15000</v>
      </c>
    </row>
    <row r="61" spans="1:10" x14ac:dyDescent="0.2">
      <c r="A61" s="10">
        <v>52</v>
      </c>
      <c r="B61" s="8" t="s">
        <v>67</v>
      </c>
      <c r="C61" s="9" t="s">
        <v>65</v>
      </c>
      <c r="D61" s="10">
        <v>66</v>
      </c>
      <c r="E61" s="10" t="s">
        <v>5</v>
      </c>
      <c r="F61" s="10">
        <v>250</v>
      </c>
      <c r="G61" s="6">
        <f t="shared" si="11"/>
        <v>16500</v>
      </c>
      <c r="H61" s="5">
        <v>250</v>
      </c>
      <c r="I61" s="6">
        <f t="shared" si="12"/>
        <v>16500</v>
      </c>
      <c r="J61" s="12">
        <f t="shared" si="13"/>
        <v>33000</v>
      </c>
    </row>
    <row r="62" spans="1:10" x14ac:dyDescent="0.2">
      <c r="A62" s="10">
        <v>53</v>
      </c>
      <c r="B62" s="8" t="s">
        <v>67</v>
      </c>
      <c r="C62" s="9" t="s">
        <v>66</v>
      </c>
      <c r="D62" s="10">
        <v>66</v>
      </c>
      <c r="E62" s="10" t="s">
        <v>5</v>
      </c>
      <c r="F62" s="10">
        <v>250</v>
      </c>
      <c r="G62" s="6">
        <f t="shared" si="11"/>
        <v>16500</v>
      </c>
      <c r="H62" s="5">
        <v>250</v>
      </c>
      <c r="I62" s="6">
        <f t="shared" si="12"/>
        <v>16500</v>
      </c>
      <c r="J62" s="12">
        <f t="shared" si="13"/>
        <v>33000</v>
      </c>
    </row>
    <row r="63" spans="1:10" ht="15.75" x14ac:dyDescent="0.25">
      <c r="G63" s="14"/>
      <c r="I63" s="14"/>
      <c r="J63" s="18">
        <f>SUM(J55:J62)</f>
        <v>527800</v>
      </c>
    </row>
    <row r="64" spans="1:10" ht="15.75" x14ac:dyDescent="0.25">
      <c r="A64" s="17" t="s">
        <v>99</v>
      </c>
      <c r="C64" s="19" t="s">
        <v>73</v>
      </c>
      <c r="D64" s="9">
        <v>848000</v>
      </c>
      <c r="G64" s="14"/>
      <c r="I64" s="14"/>
    </row>
    <row r="65" spans="3:10" x14ac:dyDescent="0.2">
      <c r="C65" s="20" t="s">
        <v>91</v>
      </c>
      <c r="D65" s="9">
        <v>1634000</v>
      </c>
      <c r="G65" s="14"/>
      <c r="I65" s="14"/>
      <c r="J65" s="16"/>
    </row>
    <row r="66" spans="3:10" x14ac:dyDescent="0.2">
      <c r="C66" s="20" t="s">
        <v>92</v>
      </c>
      <c r="D66" s="9">
        <v>77000</v>
      </c>
    </row>
    <row r="67" spans="3:10" x14ac:dyDescent="0.2">
      <c r="C67" s="20" t="s">
        <v>100</v>
      </c>
      <c r="D67" s="9">
        <v>528000</v>
      </c>
    </row>
    <row r="68" spans="3:10" x14ac:dyDescent="0.2">
      <c r="D68" s="16">
        <f>SUM(D64:D67)</f>
        <v>3087000</v>
      </c>
    </row>
  </sheetData>
  <mergeCells count="1">
    <mergeCell ref="A1:J1"/>
  </mergeCells>
  <pageMargins left="3.937007874015748E-2" right="3.937007874015748E-2" top="0" bottom="0.15748031496062992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magshina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Њ аЁ­</dc:creator>
  <cp:lastModifiedBy>1</cp:lastModifiedBy>
  <cp:lastPrinted>2017-07-08T11:06:38Z</cp:lastPrinted>
  <dcterms:created xsi:type="dcterms:W3CDTF">2004-06-17T04:54:54Z</dcterms:created>
  <dcterms:modified xsi:type="dcterms:W3CDTF">2017-07-18T08:08:00Z</dcterms:modified>
</cp:coreProperties>
</file>