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D7" i="6" l="1"/>
  <c r="D4" i="6"/>
  <c r="D6" i="6"/>
  <c r="D18" i="6" l="1"/>
  <c r="D17" i="6"/>
  <c r="D35" i="6" s="1"/>
  <c r="D5" i="6" l="1"/>
  <c r="D3" i="6" l="1"/>
  <c r="D13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<sst xmlns="http://schemas.openxmlformats.org/spreadsheetml/2006/main" count="367" uniqueCount="293">
  <si>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</si>
  <si>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</si>
  <si>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</si>
  <si>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</si>
  <si>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</si>
  <si>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</si>
  <si>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</si>
  <si>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</si>
  <si>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</si>
  <si>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</si>
  <si>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</si>
  <si>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</si>
  <si>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</si>
  <si>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</si>
  <si>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</si>
  <si>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</si>
  <si>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</si>
  <si>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</si>
  <si>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</si>
  <si>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</si>
  <si>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</si>
  <si>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</si>
  <si>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</si>
  <si>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</si>
  <si>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</si>
  <si>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</si>
  <si>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</si>
  <si>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</si>
  <si>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</si>
  <si>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</si>
  <si>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</si>
  <si>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</si>
  <si>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</si>
  <si>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</si>
  <si>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</si>
  <si>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</si>
  <si>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</si>
  <si>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</si>
  <si>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</si>
  <si>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</si>
  <si>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</si>
  <si>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</si>
  <si>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</si>
  <si>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</si>
  <si>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</si>
  <si>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</si>
  <si>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</si>
  <si>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</si>
  <si>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</si>
  <si>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</si>
  <si>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</si>
  <si>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</si>
  <si>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</si>
  <si>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</si>
  <si>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</si>
  <si>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</si>
  <si>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</si>
  <si>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</si>
  <si>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</si>
  <si>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</si>
  <si>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</si>
  <si>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</si>
  <si>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</si>
  <si>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</si>
  <si>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</si>
  <si>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</si>
  <si>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</si>
  <si>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</si>
  <si>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</si>
  <si>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</si>
  <si>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</si>
  <si>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</si>
  <si>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</si>
  <si>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</si>
  <si>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</si>
  <si>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</si>
  <si>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</si>
  <si>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</si>
  <si>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</si>
  <si>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</si>
  <si>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</si>
  <si>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</si>
  <si>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</si>
  <si>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</si>
  <si>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</si>
  <si>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</si>
  <si>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</si>
  <si>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</si>
  <si>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</si>
  <si>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</si>
  <si>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</si>
  <si>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</si>
  <si>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</si>
  <si>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</si>
  <si>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</si>
  <si>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</si>
  <si>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</si>
  <si>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</si>
  <si>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</si>
  <si>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</si>
  <si>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</si>
  <si>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</si>
  <si>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</si>
  <si>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</si>
  <si>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</si>
  <si>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</si>
  <si>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</si>
  <si>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</si>
  <si>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</si>
  <si>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</si>
  <si>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</si>
  <si>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</si>
  <si>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</si>
  <si>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</si>
  <si>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</si>
  <si>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</si>
  <si>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</si>
  <si>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</si>
  <si>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</si>
  <si>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</si>
  <si>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</si>
  <si>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</si>
  <si>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</si>
  <si>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</si>
  <si>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</si>
  <si>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</si>
  <si>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</si>
  <si>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</si>
  <si>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</si>
  <si>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</si>
  <si>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</si>
  <si>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</si>
  <si>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</si>
  <si>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</si>
  <si>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</si>
  <si>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</si>
  <si>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</si>
  <si>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</si>
  <si>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</si>
  <si>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</si>
  <si>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</si>
  <si>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</si>
  <si>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</si>
  <si>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</si>
  <si>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</si>
  <si>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</si>
  <si>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</si>
  <si>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</si>
  <si>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</si>
  <si>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</si>
  <si>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</si>
  <si>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</si>
  <si>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</si>
  <si>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</si>
  <si>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</si>
  <si>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</si>
  <si>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</si>
  <si>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</si>
  <si>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</si>
  <si>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</si>
  <si>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</si>
  <si>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</si>
  <si>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</si>
  <si>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</si>
  <si>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</si>
  <si>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</si>
  <si>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</si>
  <si>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</si>
  <si>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</si>
  <si>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</si>
  <si>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</si>
  <si>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</si>
  <si>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</si>
  <si>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</si>
  <si>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</si>
  <si>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</si>
  <si>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</si>
  <si>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</si>
  <si>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</si>
  <si>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</si>
  <si>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</si>
  <si>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</si>
  <si>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</si>
  <si>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</si>
  <si>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</si>
  <si>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</si>
  <si>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</si>
  <si>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</si>
  <si>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</si>
  <si>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</si>
  <si>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</si>
  <si>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</si>
  <si>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</si>
  <si>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</si>
  <si>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</si>
  <si>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</si>
  <si>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</si>
  <si>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</si>
  <si>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</si>
  <si>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</si>
  <si>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</si>
  <si>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</si>
  <si>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</si>
  <si>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</si>
  <si>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</si>
  <si>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</si>
  <si>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</si>
  <si>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</si>
  <si>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</si>
  <si>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</si>
  <si>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</si>
  <si>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</si>
  <si>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</si>
  <si>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</si>
  <si>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</si>
  <si>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</si>
  <si>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</si>
  <si>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</si>
  <si>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</si>
  <si>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</si>
  <si>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</si>
  <si>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</si>
  <si>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</si>
  <si>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</si>
  <si>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</si>
  <si>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</si>
  <si>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</si>
  <si>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</si>
  <si>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</si>
  <si>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</si>
  <si>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</si>
  <si>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</si>
  <si>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</si>
  <si>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</si>
  <si>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</si>
  <si>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</si>
  <si>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</si>
  <si>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</si>
  <si>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</si>
  <si>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</si>
  <si>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</si>
  <si>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</si>
  <si>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</si>
  <si>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</si>
  <si>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</si>
  <si>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</si>
  <si>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</si>
  <si>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</si>
  <si>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</si>
  <si>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</si>
  <si>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</si>
  <si>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</si>
  <si>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</si>
  <si>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</si>
  <si>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</si>
  <si>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</si>
  <si>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</si>
  <si>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</si>
  <si>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</si>
  <si>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</si>
  <si>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</si>
  <si>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</si>
  <si>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</si>
  <si>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</si>
  <si>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Шлакоблок 12,6 м3/1.44 м3 поддон/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</si>
  <si>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</si>
  <si>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</si>
  <si>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</si>
  <si>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</si>
  <si>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</si>
  <si>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</si>
  <si>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</si>
  <si>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</si>
  <si>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</si>
  <si>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</si>
  <si>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</si>
  <si>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Обрешетка (доска обрез или необрез 32*100 6м)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</si>
  <si>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</si>
  <si>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</si>
  <si>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</si>
  <si>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</si>
  <si>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Поддоны</t>
  </si>
  <si>
    <t>Цемент, меш.</t>
  </si>
  <si>
    <t>Уголок под перемычек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</si>
  <si>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</si>
  <si>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</si>
  <si>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</si>
  <si>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</si>
  <si>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</si>
  <si>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</si>
  <si>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Стропилька (300-500р.м2)</t>
  </si>
  <si>
    <t>Монтаж черепицы(200-400р.м2)</t>
  </si>
  <si>
    <t>Монтаж утеплителя (80-100р.м2)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</si>
</sst>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8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  <xf numFmtId="0" fontId="0" fillId="0" borderId="0" xfId="0" applyAlignment="1">
      <alignment vertical="top" wrapText="1"/>
    </xf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470</v>
      </c>
      <c r="J3" s="14">
        <v>200000</v>
      </c>
      <c r="K3" s="14">
        <f ca="1">J3*K1/365*I3</f>
        <v>18027.397260273974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239</v>
      </c>
      <c r="J4" s="14">
        <v>170000</v>
      </c>
      <c r="K4" s="14">
        <f ca="1">J4*L1/365*I4</f>
        <v>5565.7534246575342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4" t="s">
        <v>75</v>
      </c>
      <c r="D46" s="75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3" t="s">
        <v>52</v>
      </c>
      <c r="D57" s="73"/>
      <c r="E57" s="73" t="s">
        <v>50</v>
      </c>
      <c r="F57" s="73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46" workbookViewId="0">
      <selection activeCell="A78" sqref="A78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80" t="s">
        <v>115</v>
      </c>
      <c r="B8" s="80"/>
      <c r="C8" s="80"/>
      <c r="D8" s="80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6" t="s">
        <v>197</v>
      </c>
      <c r="H9" s="76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1" t="s">
        <v>121</v>
      </c>
      <c r="B14" s="82"/>
      <c r="C14" s="82"/>
      <c r="D14" s="82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3" t="s">
        <v>129</v>
      </c>
      <c r="B24" s="83"/>
      <c r="C24" s="83"/>
      <c r="D24" s="83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4" t="s">
        <v>176</v>
      </c>
      <c r="B41" s="84"/>
      <c r="C41" s="84"/>
      <c r="D41" s="84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7" t="s">
        <v>149</v>
      </c>
      <c r="B50" s="77"/>
      <c r="C50" s="77"/>
      <c r="D50" s="77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7" t="s">
        <v>153</v>
      </c>
      <c r="B54" s="78"/>
      <c r="C54" s="78"/>
      <c r="D54" s="78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9" t="s">
        <v>196</v>
      </c>
      <c r="B83" s="79"/>
      <c r="C83" s="79"/>
      <c r="D83" s="79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topLeftCell="A6" zoomScale="130" zoomScaleNormal="130" workbookViewId="0">
      <selection activeCell="A35" sqref="A35"/>
    </sheetView>
  </sheetViews>
  <sheetFormatPr defaultRowHeight="15" x14ac:dyDescent="0.25"/>
  <cols>
    <col min="1" max="1" width="45.42578125" customWidth="1"/>
    <col min="2" max="2" width="13.7109375" customWidth="1"/>
    <col min="3" max="3" width="13.140625" customWidth="1"/>
    <col min="4" max="4" width="14" customWidth="1"/>
  </cols>
  <sheetData>
    <row r="1" spans="1:17" ht="28.5" x14ac:dyDescent="0.45">
      <c r="A1" s="68" t="s">
        <v>128</v>
      </c>
      <c r="F1" s="85" t="s">
        <v>280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x14ac:dyDescent="0.25">
      <c r="A2" s="61" t="s">
        <v>107</v>
      </c>
      <c r="B2" s="61" t="s">
        <v>108</v>
      </c>
      <c r="C2" s="61" t="s">
        <v>109</v>
      </c>
      <c r="D2" s="61" t="s">
        <v>19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x14ac:dyDescent="0.25">
      <c r="A3" t="s">
        <v>264</v>
      </c>
      <c r="B3">
        <v>9</v>
      </c>
      <c r="C3" s="69">
        <v>1700</v>
      </c>
      <c r="D3" s="69">
        <f>B3*C3</f>
        <v>15300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7" x14ac:dyDescent="0.25">
      <c r="A4" t="s">
        <v>281</v>
      </c>
      <c r="B4">
        <v>9</v>
      </c>
      <c r="C4" s="69">
        <v>250</v>
      </c>
      <c r="D4" s="69">
        <f>B4*C4</f>
        <v>2250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</row>
    <row r="5" spans="1:17" x14ac:dyDescent="0.25">
      <c r="A5" t="s">
        <v>265</v>
      </c>
      <c r="B5">
        <v>1</v>
      </c>
      <c r="C5" s="69">
        <v>3000</v>
      </c>
      <c r="D5" s="69">
        <f>B5*C5</f>
        <v>3000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7" x14ac:dyDescent="0.25">
      <c r="A6" t="s">
        <v>282</v>
      </c>
      <c r="B6">
        <v>35</v>
      </c>
      <c r="C6" s="69">
        <v>220</v>
      </c>
      <c r="D6" s="69">
        <f>B6*C6</f>
        <v>7700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17" x14ac:dyDescent="0.25">
      <c r="A7" t="s">
        <v>286</v>
      </c>
      <c r="B7">
        <v>4</v>
      </c>
      <c r="C7" s="69">
        <v>700</v>
      </c>
      <c r="D7" s="69">
        <f>B7*C7</f>
        <v>2800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1:17" x14ac:dyDescent="0.25">
      <c r="A8" t="s">
        <v>285</v>
      </c>
      <c r="C8" s="69"/>
      <c r="D8" s="69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</row>
    <row r="9" spans="1:17" x14ac:dyDescent="0.25">
      <c r="A9" t="s">
        <v>271</v>
      </c>
      <c r="C9" s="69"/>
      <c r="D9" s="69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</row>
    <row r="10" spans="1:17" x14ac:dyDescent="0.25">
      <c r="A10" t="s">
        <v>283</v>
      </c>
      <c r="C10" s="69"/>
      <c r="D10" s="69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</row>
    <row r="11" spans="1:17" x14ac:dyDescent="0.25">
      <c r="A11" t="s">
        <v>272</v>
      </c>
      <c r="C11" s="69"/>
      <c r="D11" s="69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</row>
    <row r="12" spans="1:17" ht="17.25" x14ac:dyDescent="0.25">
      <c r="A12" t="s">
        <v>287</v>
      </c>
      <c r="C12" s="69"/>
      <c r="D12" s="69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</row>
    <row r="13" spans="1:17" x14ac:dyDescent="0.25">
      <c r="A13" s="70" t="s">
        <v>7</v>
      </c>
      <c r="B13" s="70">
        <v>51</v>
      </c>
      <c r="C13" s="70">
        <v>1</v>
      </c>
      <c r="D13" s="71">
        <f>SUM(D3:D11)</f>
        <v>31050</v>
      </c>
    </row>
    <row r="15" spans="1:17" ht="28.5" x14ac:dyDescent="0.45">
      <c r="A15" s="68" t="s">
        <v>157</v>
      </c>
    </row>
    <row r="16" spans="1:17" x14ac:dyDescent="0.25">
      <c r="A16" s="61" t="s">
        <v>107</v>
      </c>
      <c r="B16" s="61" t="s">
        <v>108</v>
      </c>
      <c r="C16" s="61" t="s">
        <v>109</v>
      </c>
      <c r="D16" s="61" t="s">
        <v>19</v>
      </c>
    </row>
    <row r="17" spans="1:4" x14ac:dyDescent="0.25">
      <c r="A17" t="s">
        <v>284</v>
      </c>
      <c r="B17">
        <v>42</v>
      </c>
      <c r="C17" s="69">
        <v>350</v>
      </c>
      <c r="D17" s="69">
        <f>B17*C17</f>
        <v>14700</v>
      </c>
    </row>
    <row r="18" spans="1:4" x14ac:dyDescent="0.25">
      <c r="A18" t="s">
        <v>266</v>
      </c>
      <c r="B18">
        <v>1</v>
      </c>
      <c r="C18" s="69">
        <v>3000</v>
      </c>
      <c r="D18" s="69">
        <f>B18*C18</f>
        <v>3000</v>
      </c>
    </row>
    <row r="19" spans="1:4" x14ac:dyDescent="0.25">
      <c r="A19" t="s">
        <v>274</v>
      </c>
      <c r="C19" s="69"/>
      <c r="D19" s="69"/>
    </row>
    <row r="20" spans="1:4" x14ac:dyDescent="0.25">
      <c r="A20" t="s">
        <v>273</v>
      </c>
      <c r="C20" s="69"/>
      <c r="D20" s="69"/>
    </row>
    <row r="21" spans="1:4" x14ac:dyDescent="0.25">
      <c r="A21" t="s">
        <v>267</v>
      </c>
      <c r="C21" s="69"/>
      <c r="D21" s="69"/>
    </row>
    <row r="22" spans="1:4" x14ac:dyDescent="0.25">
      <c r="A22" t="s">
        <v>268</v>
      </c>
      <c r="C22" s="69"/>
      <c r="D22" s="69"/>
    </row>
    <row r="23" spans="1:4" x14ac:dyDescent="0.25">
      <c r="A23" t="s">
        <v>276</v>
      </c>
      <c r="C23" s="69"/>
      <c r="D23" s="69"/>
    </row>
    <row r="24" spans="1:4" x14ac:dyDescent="0.25">
      <c r="A24" t="s">
        <v>269</v>
      </c>
      <c r="C24" s="69"/>
      <c r="D24" s="69"/>
    </row>
    <row r="25" spans="1:4" x14ac:dyDescent="0.25">
      <c r="A25" t="s">
        <v>270</v>
      </c>
      <c r="C25" s="69"/>
      <c r="D25" s="69"/>
    </row>
    <row r="26" spans="1:4" x14ac:dyDescent="0.25">
      <c r="A26" t="s">
        <v>279</v>
      </c>
      <c r="C26" s="69"/>
      <c r="D26" s="69"/>
    </row>
    <row r="27" spans="1:4" x14ac:dyDescent="0.25">
      <c r="A27" t="s">
        <v>278</v>
      </c>
      <c r="C27" s="69"/>
      <c r="D27" s="69"/>
    </row>
    <row r="28" spans="1:4" x14ac:dyDescent="0.25">
      <c r="A28" t="s">
        <v>277</v>
      </c>
      <c r="C28" s="69"/>
      <c r="D28" s="69"/>
    </row>
    <row r="29" spans="1:4" x14ac:dyDescent="0.25">
      <c r="A29" t="s">
        <v>275</v>
      </c>
      <c r="C29" s="69"/>
      <c r="D29" s="69"/>
    </row>
    <row r="30" spans="1:4" x14ac:dyDescent="0.25">
      <c r="A30" t="s">
        <v>288</v>
      </c>
      <c r="C30" s="69"/>
      <c r="D30" s="69"/>
    </row>
    <row r="31" spans="1:4" x14ac:dyDescent="0.25">
      <c r="A31" t="s">
        <v>289</v>
      </c>
      <c r="C31" s="69"/>
      <c r="D31" s="69"/>
    </row>
    <row r="32" spans="1:4" x14ac:dyDescent="0.25">
      <c r="A32" t="s">
        <v>291</v>
      </c>
      <c r="C32" s="69"/>
      <c r="D32" s="69"/>
    </row>
    <row r="33" spans="1:4" x14ac:dyDescent="0.25">
      <c r="A33" t="s">
        <v>290</v>
      </c>
      <c r="C33" s="69"/>
      <c r="D33" s="69"/>
    </row>
    <row r="34" spans="1:4" x14ac:dyDescent="0.25">
      <c r="A34" t="s">
        <v>292</v>
      </c>
      <c r="C34" s="69"/>
      <c r="D34" s="69"/>
    </row>
    <row r="35" spans="1:4" x14ac:dyDescent="0.25">
      <c r="A35" s="70" t="s">
        <v>7</v>
      </c>
      <c r="B35" s="70"/>
      <c r="C35" s="70"/>
      <c r="D35" s="71">
        <f>SUM(D17:D29)</f>
        <v>17700</v>
      </c>
    </row>
  </sheetData>
  <mergeCells count="1">
    <mergeCell ref="F1:Q11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2019-03-05T17:52:53Z</dcterms:modified>
</cp:coreProperties>
</file>