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16" i="6" l="1"/>
  <c r="D15" i="6"/>
  <c r="D28" i="6" l="1"/>
  <c r="D4" i="6"/>
  <c r="D3" i="6" l="1"/>
  <c r="D11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<sst xmlns="http://schemas.openxmlformats.org/spreadsheetml/2006/main" count="360" uniqueCount="286">
  <si>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</si>
  <si>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</si>
  <si>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</si>
  <si>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</si>
  <si>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</si>
  <si>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</si>
  <si>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</si>
  <si>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</si>
  <si>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</si>
  <si>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</si>
  <si>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</si>
  <si>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</si>
  <si>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</si>
  <si>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</si>
  <si>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</si>
  <si>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</si>
  <si>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</si>
  <si>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</si>
  <si>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</si>
  <si>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</si>
  <si>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</si>
  <si>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</si>
  <si>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</si>
  <si>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</si>
  <si>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</si>
  <si>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</si>
  <si>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</si>
  <si>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</si>
  <si>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</si>
  <si>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</si>
  <si>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</si>
  <si>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</si>
  <si>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</si>
  <si>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</si>
  <si>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</si>
  <si>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</si>
  <si>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</si>
  <si>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</si>
  <si>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</si>
  <si>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</si>
  <si>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</si>
  <si>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</si>
  <si>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</si>
  <si>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</si>
  <si>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</si>
  <si>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</si>
  <si>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</si>
  <si>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</si>
  <si>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</si>
  <si>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</si>
  <si>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</si>
  <si>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</si>
  <si>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</si>
  <si>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</si>
  <si>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</si>
  <si>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</si>
  <si>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</si>
  <si>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</si>
  <si>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</si>
  <si>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</si>
  <si>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</si>
  <si>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</si>
  <si>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</si>
  <si>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</si>
  <si>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</si>
  <si>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</si>
  <si>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</si>
  <si>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</si>
  <si>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</si>
  <si>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</si>
  <si>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</si>
  <si>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</si>
  <si>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</si>
  <si>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</si>
  <si>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</si>
  <si>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</si>
  <si>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</si>
  <si>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</si>
  <si>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</si>
  <si>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</si>
  <si>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</si>
  <si>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</si>
  <si>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</si>
  <si>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</si>
  <si>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</si>
  <si>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</si>
  <si>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</si>
  <si>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</si>
  <si>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</si>
  <si>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</si>
  <si>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</si>
  <si>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</si>
  <si>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</si>
  <si>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</si>
  <si>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</si>
  <si>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</si>
  <si>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</si>
  <si>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</si>
  <si>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</si>
  <si>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</si>
  <si>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</si>
  <si>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</si>
  <si>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</si>
  <si>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</si>
  <si>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</si>
  <si>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</si>
  <si>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</si>
  <si>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</si>
  <si>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</si>
  <si>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</si>
  <si>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</si>
  <si>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</si>
  <si>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</si>
  <si>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</si>
  <si>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</si>
  <si>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</si>
  <si>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</si>
  <si>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</si>
  <si>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</si>
  <si>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</si>
  <si>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</si>
  <si>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</si>
  <si>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</si>
  <si>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</si>
  <si>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</si>
  <si>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</si>
  <si>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</si>
  <si>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</si>
  <si>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</si>
  <si>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</si>
  <si>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</si>
  <si>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</si>
  <si>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</si>
  <si>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</si>
  <si>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</si>
  <si>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</si>
  <si>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</si>
  <si>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</si>
  <si>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</si>
  <si>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</si>
  <si>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</si>
  <si>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</si>
  <si>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</si>
  <si>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</si>
  <si>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</si>
  <si>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</si>
  <si>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</si>
  <si>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</si>
  <si>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</si>
  <si>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</si>
  <si>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</si>
  <si>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</si>
  <si>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</si>
  <si>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</si>
  <si>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</si>
  <si>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</si>
  <si>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</si>
  <si>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</si>
  <si>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</si>
  <si>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</si>
  <si>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</si>
  <si>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</si>
  <si>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</si>
  <si>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</si>
  <si>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</si>
  <si>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</si>
  <si>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</si>
  <si>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</si>
  <si>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</si>
  <si>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</si>
  <si>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</si>
  <si>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</si>
  <si>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</si>
  <si>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</si>
  <si>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</si>
  <si>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</si>
  <si>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</si>
  <si>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</si>
  <si>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</si>
  <si>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</si>
  <si>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</si>
  <si>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</si>
  <si>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</si>
  <si>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</si>
  <si>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</si>
  <si>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</si>
  <si>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</si>
  <si>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</si>
  <si>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</si>
  <si>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</si>
  <si>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</si>
  <si>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</si>
  <si>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</si>
  <si>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</si>
  <si>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</si>
  <si>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</si>
  <si>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</si>
  <si>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</si>
  <si>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</si>
  <si>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</si>
  <si>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</si>
  <si>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</si>
  <si>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</si>
  <si>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</si>
  <si>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</si>
  <si>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</si>
  <si>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</si>
  <si>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</si>
  <si>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</si>
  <si>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</si>
  <si>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</si>
  <si>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</si>
  <si>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</si>
  <si>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</si>
  <si>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</si>
  <si>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</si>
  <si>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</si>
  <si>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</si>
  <si>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</si>
  <si>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</si>
  <si>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</si>
  <si>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</si>
  <si>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</si>
  <si>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</si>
  <si>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</si>
  <si>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</si>
  <si>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</si>
  <si>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</si>
  <si>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</si>
  <si>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</si>
  <si>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</si>
  <si>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</si>
  <si>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</si>
  <si>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</si>
  <si>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</si>
  <si>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</si>
  <si>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</si>
  <si>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</si>
  <si>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</si>
  <si>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</si>
  <si>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</si>
  <si>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</si>
  <si>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</si>
  <si>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</si>
  <si>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</si>
  <si>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</si>
  <si>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</si>
  <si>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</si>
  <si>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</si>
  <si>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</si>
  <si>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</si>
  <si>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</si>
  <si>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</si>
  <si>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</si>
  <si>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</si>
  <si>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</si>
  <si>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</si>
  <si>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</si>
  <si>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</si>
  <si>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</si>
  <si>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</si>
  <si>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</si>
  <si>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</si>
  <si>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</si>
  <si>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</si>
  <si>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</si>
  <si>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</si>
  <si>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</si>
  <si>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</si>
  <si>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</si>
  <si>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</si>
  <si>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Профлист НС-35R</t>
  </si>
  <si>
    <t>Цемент</t>
  </si>
  <si>
    <t>Песок</t>
  </si>
  <si>
    <t>Рубероид</t>
  </si>
  <si>
    <t>Кладочная сетка</t>
  </si>
  <si>
    <t>Вентиляция</t>
  </si>
  <si>
    <t>Уголок под перемычки</t>
  </si>
  <si>
    <t>Контробрешетка (брус 50*50 6м)</t>
  </si>
  <si>
    <t>Гидроизоляция кровли</t>
  </si>
  <si>
    <t>Метизы (саморезы)</t>
  </si>
  <si>
    <t>Обрешетка (доска обрез или необрез 32*100 6м)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</si>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</sst>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1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432</v>
      </c>
      <c r="J3" s="14">
        <v>200000</v>
      </c>
      <c r="K3" s="14">
        <f ca="1">J3*K1/365*I3</f>
        <v>16569.863013698632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201</v>
      </c>
      <c r="J4" s="14">
        <v>170000</v>
      </c>
      <c r="K4" s="14">
        <f ca="1">J4*L1/365*I4</f>
        <v>4680.821917808219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3" t="s">
        <v>75</v>
      </c>
      <c r="D46" s="7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2" t="s">
        <v>52</v>
      </c>
      <c r="D57" s="72"/>
      <c r="E57" s="72" t="s">
        <v>50</v>
      </c>
      <c r="F57" s="7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9" t="s">
        <v>115</v>
      </c>
      <c r="B8" s="79"/>
      <c r="C8" s="79"/>
      <c r="D8" s="7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5" t="s">
        <v>197</v>
      </c>
      <c r="H9" s="7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0" t="s">
        <v>121</v>
      </c>
      <c r="B14" s="81"/>
      <c r="C14" s="81"/>
      <c r="D14" s="8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2" t="s">
        <v>129</v>
      </c>
      <c r="B24" s="82"/>
      <c r="C24" s="82"/>
      <c r="D24" s="8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3" t="s">
        <v>176</v>
      </c>
      <c r="B41" s="83"/>
      <c r="C41" s="83"/>
      <c r="D41" s="8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6" t="s">
        <v>149</v>
      </c>
      <c r="B50" s="76"/>
      <c r="C50" s="76"/>
      <c r="D50" s="7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6" t="s">
        <v>153</v>
      </c>
      <c r="B54" s="77"/>
      <c r="C54" s="77"/>
      <c r="D54" s="7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8" t="s">
        <v>196</v>
      </c>
      <c r="B83" s="78"/>
      <c r="C83" s="78"/>
      <c r="D83" s="7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A27" sqref="A27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17" ht="28.5" x14ac:dyDescent="0.45">
      <c r="A1" s="68" t="s">
        <v>128</v>
      </c>
      <c r="F1" s="84" t="s">
        <v>285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x14ac:dyDescent="0.25">
      <c r="A2" s="61" t="s">
        <v>107</v>
      </c>
      <c r="B2" s="61" t="s">
        <v>108</v>
      </c>
      <c r="C2" s="61" t="s">
        <v>109</v>
      </c>
      <c r="D2" s="61" t="s">
        <v>19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x14ac:dyDescent="0.25">
      <c r="A3" t="s">
        <v>264</v>
      </c>
      <c r="B3">
        <v>9</v>
      </c>
      <c r="C3" s="69">
        <v>1700</v>
      </c>
      <c r="D3" s="69">
        <f>B3*C3</f>
        <v>15300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x14ac:dyDescent="0.25">
      <c r="A4" t="s">
        <v>265</v>
      </c>
      <c r="B4">
        <v>1</v>
      </c>
      <c r="C4" s="69">
        <v>3000</v>
      </c>
      <c r="D4" s="69">
        <f>B4*C4</f>
        <v>3000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 x14ac:dyDescent="0.25">
      <c r="A5" t="s">
        <v>272</v>
      </c>
      <c r="C5" s="69"/>
      <c r="D5" s="69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7" x14ac:dyDescent="0.25">
      <c r="A6" t="s">
        <v>273</v>
      </c>
      <c r="C6" s="69"/>
      <c r="D6" s="69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x14ac:dyDescent="0.25">
      <c r="A7" t="s">
        <v>275</v>
      </c>
      <c r="C7" s="69"/>
      <c r="D7" s="69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x14ac:dyDescent="0.25">
      <c r="A8" t="s">
        <v>274</v>
      </c>
      <c r="C8" s="69"/>
      <c r="D8" s="69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x14ac:dyDescent="0.25">
      <c r="A9" t="s">
        <v>277</v>
      </c>
      <c r="C9" s="69"/>
      <c r="D9" s="69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x14ac:dyDescent="0.25">
      <c r="A10" t="s">
        <v>276</v>
      </c>
      <c r="C10" s="69"/>
      <c r="D10" s="69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</row>
    <row r="11" spans="1:17" x14ac:dyDescent="0.25">
      <c r="A11" s="70" t="s">
        <v>7</v>
      </c>
      <c r="B11" s="70">
        <v>51</v>
      </c>
      <c r="C11" s="70">
        <v>1</v>
      </c>
      <c r="D11" s="71">
        <f>SUM(D3:D4)</f>
        <v>18300</v>
      </c>
    </row>
    <row r="13" spans="1:17" ht="28.5" x14ac:dyDescent="0.45">
      <c r="A13" s="68" t="s">
        <v>157</v>
      </c>
    </row>
    <row r="14" spans="1:17" x14ac:dyDescent="0.25">
      <c r="A14" s="61" t="s">
        <v>107</v>
      </c>
      <c r="B14" s="61" t="s">
        <v>108</v>
      </c>
      <c r="C14" s="61" t="s">
        <v>109</v>
      </c>
      <c r="D14" s="61" t="s">
        <v>19</v>
      </c>
    </row>
    <row r="15" spans="1:17" x14ac:dyDescent="0.25">
      <c r="A15" t="s">
        <v>271</v>
      </c>
      <c r="B15">
        <v>0</v>
      </c>
      <c r="C15" s="69">
        <v>1700</v>
      </c>
      <c r="D15" s="69">
        <f>B15*C15</f>
        <v>0</v>
      </c>
    </row>
    <row r="16" spans="1:17" x14ac:dyDescent="0.25">
      <c r="A16" t="s">
        <v>266</v>
      </c>
      <c r="B16">
        <v>1</v>
      </c>
      <c r="C16" s="69">
        <v>3000</v>
      </c>
      <c r="D16" s="69">
        <f>B16*C16</f>
        <v>3000</v>
      </c>
    </row>
    <row r="17" spans="1:4" x14ac:dyDescent="0.25">
      <c r="A17" t="s">
        <v>279</v>
      </c>
      <c r="C17" s="69"/>
      <c r="D17" s="69"/>
    </row>
    <row r="18" spans="1:4" x14ac:dyDescent="0.25">
      <c r="A18" t="s">
        <v>278</v>
      </c>
      <c r="C18" s="69"/>
      <c r="D18" s="69"/>
    </row>
    <row r="19" spans="1:4" x14ac:dyDescent="0.25">
      <c r="A19" t="s">
        <v>267</v>
      </c>
      <c r="C19" s="69"/>
      <c r="D19" s="69"/>
    </row>
    <row r="20" spans="1:4" x14ac:dyDescent="0.25">
      <c r="A20" t="s">
        <v>268</v>
      </c>
      <c r="C20" s="69"/>
      <c r="D20" s="69"/>
    </row>
    <row r="21" spans="1:4" x14ac:dyDescent="0.25">
      <c r="A21" t="s">
        <v>281</v>
      </c>
      <c r="C21" s="69"/>
      <c r="D21" s="69"/>
    </row>
    <row r="22" spans="1:4" x14ac:dyDescent="0.25">
      <c r="A22" t="s">
        <v>269</v>
      </c>
      <c r="C22" s="69"/>
      <c r="D22" s="69"/>
    </row>
    <row r="23" spans="1:4" x14ac:dyDescent="0.25">
      <c r="A23" t="s">
        <v>270</v>
      </c>
      <c r="C23" s="69"/>
      <c r="D23" s="69"/>
    </row>
    <row r="24" spans="1:4" x14ac:dyDescent="0.25">
      <c r="A24" t="s">
        <v>284</v>
      </c>
      <c r="C24" s="69"/>
      <c r="D24" s="69"/>
    </row>
    <row r="25" spans="1:4" x14ac:dyDescent="0.25">
      <c r="A25" t="s">
        <v>283</v>
      </c>
      <c r="C25" s="69"/>
      <c r="D25" s="69"/>
    </row>
    <row r="26" spans="1:4" x14ac:dyDescent="0.25">
      <c r="A26" t="s">
        <v>282</v>
      </c>
      <c r="C26" s="69"/>
      <c r="D26" s="69"/>
    </row>
    <row r="27" spans="1:4" x14ac:dyDescent="0.25">
      <c r="A27" t="s">
        <v>280</v>
      </c>
      <c r="C27" s="69"/>
      <c r="D27" s="69"/>
    </row>
    <row r="28" spans="1:4" x14ac:dyDescent="0.25">
      <c r="A28" s="70" t="s">
        <v>7</v>
      </c>
      <c r="B28" s="70">
        <v>51</v>
      </c>
      <c r="C28" s="70">
        <v>1</v>
      </c>
      <c r="D28" s="71">
        <f>SUM(D15:D16)</f>
        <v>3000</v>
      </c>
    </row>
  </sheetData>
  <mergeCells count="1">
    <mergeCell ref="F1:Q10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2019-01-26T17:17:12Z</dcterms:modified>
</cp:coreProperties>
</file>