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3" i="2" l="1"/>
  <c r="D13" i="2"/>
  <c r="C13" i="2"/>
  <c r="E9" i="2"/>
  <c r="E13" i="2"/>
  <c r="E12" i="2"/>
  <c r="C12" i="2"/>
  <c r="C22" i="2" l="1"/>
  <c r="E11" i="2"/>
  <c r="C10" i="2"/>
  <c r="E10" i="2" l="1"/>
  <c r="C8" i="2"/>
  <c r="D3" i="2" l="1"/>
  <c r="E8" i="2" l="1"/>
  <c r="E7" i="2"/>
  <c r="E6" i="2"/>
  <c r="E5" i="2"/>
  <c r="E4" i="2"/>
  <c r="E3" i="2"/>
  <c r="E2" i="2"/>
  <c r="D6" i="2"/>
  <c r="C6" i="2"/>
  <c r="I6" i="1" l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<sst xmlns="http://schemas.openxmlformats.org/spreadsheetml/2006/main" count="48" uniqueCount="46">
  <si>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</si>
  <si>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</si>
  <si>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</si>
  <si>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</si>
  <si>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</si>
  <si>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</si>
  <si>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</si>
  <si>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</si>
  <si>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</si>
  <si>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</si>
  <si>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</si>
  <si>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</si>
  <si>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</si>
  <si>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</si>
  <si>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</si>
  <si>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</si>
  <si>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</si>
  <si>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</si>
  <si>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</si>
  <si>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</si>
  <si>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</si>
  <si>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</si>
  <si>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</si>
  <si>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</si>
  <si>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</si>
  <si>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</si>
  <si>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</si>
  <si>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</si>
  <si>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</si>
  <si>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</si>
  <si>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</si>
  <si>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</si>
  <si>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Всего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</si>
  <si>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</si>
  <si>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</si>
  <si>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</si>
  <si>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</si>
  <si>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</si>
  <si>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</si>
  <si>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</si>
  <si>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</si>
  <si>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</si>
  <si>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Унитаз с душем</t>
  </si>
  <si>
    <t>Гидроизоляция и затирка</t>
  </si>
  <si>
    <t>Работа кафель в ванной + перегородка</t>
  </si>
  <si>
    <t>ПОЛНАЯ СТОИМОСТЬ ДОМА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</si>
</sst>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164" fontId="3" fillId="3" borderId="0" xfId="4" applyNumberFormat="1"/>
    <xf numFmtId="0" fontId="4" fillId="2" borderId="0" xfId="3" applyFont="1"/>
    <xf numFmtId="164" fontId="4" fillId="2" borderId="0" xfId="3" applyNumberFormat="1" applyFont="1"/>
    <xf numFmtId="164" fontId="3" fillId="4" borderId="0" xfId="5" applyNumberFormat="1"/>
  </cellXfs>
  <cellStyles count="6">
    <cellStyle name="60% - Акцент4" xfId="5" builtinId="44"/>
    <cellStyle name="Акцент1" xfId="3" builtinId="29"/>
    <cellStyle name="Акцент3" xfId="4" builtinId="37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19" sqref="F19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36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</row>
    <row r="4" spans="1:5" x14ac:dyDescent="0.25">
      <c r="A4" s="6">
        <v>43026</v>
      </c>
      <c r="B4" t="s">
        <v>33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34</v>
      </c>
      <c r="C5" s="8">
        <v>22505</v>
      </c>
      <c r="D5" s="8">
        <v>22505</v>
      </c>
      <c r="E5" s="8">
        <f t="shared" si="0"/>
        <v>0</v>
      </c>
    </row>
    <row r="6" spans="1:5" x14ac:dyDescent="0.25">
      <c r="A6" s="6">
        <v>43030</v>
      </c>
      <c r="B6" s="9" t="s">
        <v>35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38</v>
      </c>
      <c r="C7" s="8">
        <v>36610</v>
      </c>
      <c r="D7" s="8">
        <v>18000</v>
      </c>
      <c r="E7" s="8">
        <f t="shared" si="0"/>
        <v>18610</v>
      </c>
    </row>
    <row r="8" spans="1:5" x14ac:dyDescent="0.25">
      <c r="A8" s="6">
        <v>43031</v>
      </c>
      <c r="B8" s="9" t="s">
        <v>37</v>
      </c>
      <c r="C8" s="8">
        <f>5600+4500+400</f>
        <v>10500</v>
      </c>
      <c r="D8" s="8">
        <v>5600</v>
      </c>
      <c r="E8" s="8">
        <f>C8-D8</f>
        <v>4900</v>
      </c>
    </row>
    <row r="9" spans="1:5" x14ac:dyDescent="0.25">
      <c r="A9" s="6">
        <v>43038</v>
      </c>
      <c r="B9" s="9" t="s">
        <v>43</v>
      </c>
      <c r="C9" s="8">
        <v>1050</v>
      </c>
      <c r="D9" s="8">
        <v>1050</v>
      </c>
      <c r="E9" s="8">
        <f>C9-D9</f>
        <v>0</v>
      </c>
    </row>
    <row r="10" spans="1:5" ht="30" x14ac:dyDescent="0.25">
      <c r="B10" s="9" t="s">
        <v>44</v>
      </c>
      <c r="C10" s="8">
        <f>20000+3000</f>
        <v>23000</v>
      </c>
      <c r="D10" s="8">
        <v>0</v>
      </c>
      <c r="E10" s="8">
        <f>C10-D10</f>
        <v>23000</v>
      </c>
    </row>
    <row r="11" spans="1:5" x14ac:dyDescent="0.25">
      <c r="B11" s="9" t="s">
        <v>39</v>
      </c>
      <c r="C11" s="8">
        <v>12500</v>
      </c>
      <c r="D11" s="8">
        <v>0</v>
      </c>
      <c r="E11" s="8">
        <f>C11-D11</f>
        <v>12500</v>
      </c>
    </row>
    <row r="12" spans="1:5" x14ac:dyDescent="0.25">
      <c r="B12" s="9" t="s">
        <v>42</v>
      </c>
      <c r="C12" s="8">
        <f>5000+6000</f>
        <v>11000</v>
      </c>
      <c r="D12" s="8">
        <v>0</v>
      </c>
      <c r="E12" s="8">
        <f>C12-D12</f>
        <v>11000</v>
      </c>
    </row>
    <row r="13" spans="1:5" x14ac:dyDescent="0.25">
      <c r="A13" s="11" t="s">
        <v>32</v>
      </c>
      <c r="B13" s="11"/>
      <c r="C13" s="12">
        <f>SUM(C2:C12)</f>
        <v>210694</v>
      </c>
      <c r="D13" s="12">
        <f>SUM(D2:D12)</f>
        <v>140684</v>
      </c>
      <c r="E13" s="12">
        <f>SUM(E2:E12)</f>
        <v>70010</v>
      </c>
    </row>
    <row r="14" spans="1:5" x14ac:dyDescent="0.25">
      <c r="C14" s="8"/>
    </row>
    <row r="15" spans="1:5" x14ac:dyDescent="0.25">
      <c r="C15" s="8"/>
    </row>
    <row r="16" spans="1:5" x14ac:dyDescent="0.25">
      <c r="C16" s="8"/>
    </row>
    <row r="17" spans="2:3" x14ac:dyDescent="0.25">
      <c r="C17" s="8"/>
    </row>
    <row r="18" spans="2:3" x14ac:dyDescent="0.25">
      <c r="C18" s="8"/>
    </row>
    <row r="19" spans="2:3" x14ac:dyDescent="0.25">
      <c r="C19" s="8"/>
    </row>
    <row r="20" spans="2:3" x14ac:dyDescent="0.25">
      <c r="C20" s="8"/>
    </row>
    <row r="21" spans="2:3" x14ac:dyDescent="0.25">
      <c r="B21" t="s">
        <v>40</v>
      </c>
      <c r="C21" s="8">
        <v>2750000</v>
      </c>
    </row>
    <row r="22" spans="2:3" x14ac:dyDescent="0.25">
      <c r="B22" t="s">
        <v>41</v>
      </c>
      <c r="C22" s="10">
        <f>C21-C2</f>
        <v>2730000</v>
      </c>
    </row>
    <row r="23" spans="2:3" x14ac:dyDescent="0.25">
      <c r="B23" t="s">
        <v>45</v>
      </c>
      <c r="C23" s="13">
        <f>C21+C13</f>
        <v>2960694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2017-10-30T16:26:19Z</dcterms:modified>
</cp:coreProperties>
</file>