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1"/>
  </bookViews>
  <sheets>
    <sheet name="План помещений" sheetId="1" r:id="rId1"/>
    <sheet name="Расходы" sheetId="2" r:id="rId2"/>
    <sheet name="Веранда" sheetId="3" r:id="rId3"/>
  </sheets>
  <calcPr calcId="145621"/>
</workbook>
</file>

<file path=xl/calcChain.xml><?xml version="1.0" encoding="utf-8"?>
<calcChain xmlns="http://schemas.openxmlformats.org/spreadsheetml/2006/main">
  <c r="I3" i="2" l="1"/>
  <c r="G14" i="3" l="1"/>
  <c r="D97" i="3" l="1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sharedStrings.xml><?xml version="1.0" encoding="utf-8"?>
<sst xmlns="http://schemas.openxmlformats.org/spreadsheetml/2006/main" count="239" uniqueCount="211">
  <si>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</si>
  <si>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</si>
  <si>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</si>
  <si>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</si>
  <si>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</si>
  <si>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</si>
  <si>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</si>
  <si>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</si>
  <si>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</si>
  <si>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</si>
  <si>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</si>
  <si>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</si>
  <si>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</si>
  <si>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</si>
  <si>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</si>
  <si>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</si>
  <si>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</si>
  <si>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</si>
  <si>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</si>
  <si>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</si>
  <si>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</si>
  <si>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</si>
  <si>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</si>
  <si>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</si>
  <si>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</si>
  <si>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</si>
  <si>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</si>
  <si>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</si>
  <si>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</si>
  <si>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</si>
  <si>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</si>
  <si>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</si>
  <si>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</si>
  <si>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</si>
  <si>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</si>
  <si>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</si>
  <si>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</si>
  <si>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</si>
  <si>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</si>
  <si>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</si>
  <si>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</si>
  <si>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</si>
  <si>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</si>
  <si>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</si>
  <si>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</si>
  <si>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</si>
  <si>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</si>
  <si>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</si>
  <si>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</si>
  <si>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</si>
  <si>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</si>
  <si>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</si>
  <si>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</si>
  <si>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</si>
  <si>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</si>
  <si>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</si>
  <si>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</si>
  <si>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</si>
  <si>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</si>
  <si>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</si>
  <si>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</si>
  <si>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</si>
  <si>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</si>
  <si>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</si>
  <si>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</si>
  <si>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</si>
  <si>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</si>
  <si>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</si>
  <si>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</si>
  <si>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</si>
  <si>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</si>
  <si>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</si>
  <si>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</si>
  <si>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</si>
  <si>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</si>
  <si>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</si>
  <si>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</si>
  <si>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</si>
  <si>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</si>
  <si>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</si>
  <si>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</si>
  <si>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</si>
  <si>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</si>
  <si>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</si>
  <si>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</si>
  <si>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</si>
  <si>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</si>
  <si>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</si>
  <si>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</si>
  <si>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</si>
  <si>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</si>
  <si>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</si>
  <si>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</si>
  <si>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</si>
  <si>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</si>
  <si>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</si>
  <si>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</si>
  <si>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</si>
  <si>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</si>
  <si>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</si>
  <si>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</si>
  <si>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</si>
  <si>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</si>
  <si>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</si>
  <si>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</si>
  <si>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</si>
  <si>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</si>
  <si>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</si>
  <si>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</si>
  <si>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</si>
  <si>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</si>
  <si>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</si>
  <si>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</si>
  <si>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</si>
  <si>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</si>
  <si>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</si>
  <si>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</si>
  <si>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</si>
  <si>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</si>
  <si>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</si>
  <si>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</si>
  <si>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</si>
  <si>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</si>
  <si>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</si>
  <si>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</si>
  <si>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</si>
  <si>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</si>
  <si>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</si>
  <si>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</si>
  <si>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</si>
  <si>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</si>
  <si>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</si>
  <si>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</si>
  <si>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</si>
  <si>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</si>
  <si>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</si>
  <si>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</si>
  <si>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</si>
  <si>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</si>
  <si>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</si>
  <si>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</si>
  <si>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</si>
  <si>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</si>
  <si>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</si>
  <si>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</si>
  <si>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</si>
  <si>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</si>
  <si>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</si>
  <si>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</si>
  <si>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</si>
  <si>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</si>
  <si>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</si>
  <si>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</si>
  <si>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</si>
  <si>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</si>
  <si>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</si>
  <si>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</si>
  <si>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</si>
  <si>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</si>
  <si>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</si>
  <si>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</si>
  <si>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</si>
  <si>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</si>
  <si>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</si>
  <si>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</si>
  <si>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</si>
  <si>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</si>
  <si>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</si>
  <si>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</si>
  <si>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</si>
  <si>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</si>
  <si>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</si>
  <si>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</si>
  <si>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</si>
  <si>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</si>
  <si>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</si>
  <si>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</si>
  <si>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</si>
  <si>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</si>
  <si>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</si>
  <si>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</si>
  <si>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</si>
  <si>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</si>
  <si>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</si>
  <si>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</si>
  <si>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</si>
  <si>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</si>
  <si>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</si>
  <si>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</si>
  <si>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</si>
  <si>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</si>
  <si>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</si>
  <si>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</si>
  <si>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</si>
  <si>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</si>
  <si>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</si>
  <si>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</si>
  <si>
    <t>Электрика</t>
  </si>
  <si>
    <t>Элемент</t>
  </si>
  <si>
    <t>Гофра 16</t>
  </si>
  <si>
    <t>Гофра 25</t>
  </si>
  <si>
    <t>Гофра 20</t>
  </si>
  <si>
    <t>Провод
3х1.5</t>
  </si>
  <si>
    <t>Провод
3х2.5</t>
  </si>
  <si>
    <t>Монтажная
коробка</t>
  </si>
  <si>
    <t>От счетчика</t>
  </si>
  <si>
    <t>Розетки 
по потолку</t>
  </si>
  <si>
    <t>Розетки
по стене</t>
  </si>
  <si>
    <t>Освещение
по потолку</t>
  </si>
  <si>
    <t>Освещение по стене</t>
  </si>
  <si>
    <t>Клипсы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</si>
</sst>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4" formatCode="#,##0.00&quot;р.&quot;"/>
    <numFmt numFmtId="165" formatCode="#,##0.00\ &quot;₽&quot;"/>
  </numFmts>
  <fonts count="1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</cellStyleXfs>
  <cellXfs count="72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4" fontId="4" fillId="2" borderId="0" xfId="3" applyNumberFormat="1" applyFont="1"/>
    <xf numFmtId="164" fontId="3" fillId="3" borderId="0" xfId="4" applyNumberFormat="1"/>
    <xf numFmtId="164" fontId="3" fillId="5" borderId="0" xfId="6" applyNumberFormat="1"/>
    <xf numFmtId="165" fontId="0" fillId="0" borderId="0" xfId="0" applyNumberFormat="1"/>
    <xf numFmtId="164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4" fontId="3" fillId="9" borderId="0" xfId="10" applyNumberFormat="1"/>
    <xf numFmtId="0" fontId="5" fillId="10" borderId="0" xfId="11"/>
    <xf numFmtId="164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4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5" fontId="4" fillId="15" borderId="6" xfId="17" applyNumberFormat="1"/>
    <xf numFmtId="165" fontId="0" fillId="0" borderId="0" xfId="0" applyNumberFormat="1" applyFill="1" applyBorder="1"/>
    <xf numFmtId="0" fontId="5" fillId="17" borderId="0" xfId="19"/>
    <xf numFmtId="165" fontId="5" fillId="17" borderId="0" xfId="19" applyNumberFormat="1"/>
    <xf numFmtId="165" fontId="8" fillId="14" borderId="5" xfId="16" applyNumberFormat="1"/>
    <xf numFmtId="165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2" fillId="0" borderId="2" xfId="2" applyAlignment="1">
      <alignment wrapText="1"/>
    </xf>
    <xf numFmtId="0" fontId="5" fillId="18" borderId="0" xfId="20" applyAlignment="1">
      <alignment wrapText="1"/>
    </xf>
    <xf numFmtId="0" fontId="5" fillId="18" borderId="0" xfId="20"/>
    <xf numFmtId="0" fontId="5" fillId="7" borderId="0" xfId="8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44" fontId="12" fillId="0" borderId="7" xfId="0" applyNumberFormat="1" applyFont="1" applyBorder="1" applyAlignment="1"/>
  </cellXfs>
  <cellStyles count="21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40% - Акцент5" xfId="20" builtinId="47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Вычисление" xfId="16" builtinId="22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B1" workbookViewId="0">
      <selection activeCell="J3" sqref="J3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1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</row>
    <row r="2" spans="1:11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1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182</v>
      </c>
      <c r="J3" s="14">
        <v>200000</v>
      </c>
      <c r="K3" s="14">
        <f ca="1">J3*K1/365*I3</f>
        <v>6980.82191780822</v>
      </c>
    </row>
    <row r="4" spans="1:11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/>
      <c r="H4" s="8"/>
      <c r="I4" s="29"/>
      <c r="J4" s="14"/>
      <c r="K4" s="14"/>
    </row>
    <row r="5" spans="1:11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1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1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1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1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1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1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1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1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1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1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1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61" t="s">
        <v>75</v>
      </c>
      <c r="D46" s="62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60" t="s">
        <v>52</v>
      </c>
      <c r="D57" s="60"/>
      <c r="E57" s="60" t="s">
        <v>50</v>
      </c>
      <c r="F57" s="60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B4" workbookViewId="0">
      <selection activeCell="G16" sqref="G16"/>
    </sheetView>
  </sheetViews>
  <sheetFormatPr defaultRowHeight="15" x14ac:dyDescent="0.25"/>
  <cols>
    <col min="1" max="1" width="44" customWidth="1"/>
    <col min="3" max="3" width="9.7109375" bestFit="1" customWidth="1"/>
    <col min="4" max="4" width="10.5703125" bestFit="1" customWidth="1"/>
    <col min="5" max="5" width="12.140625" customWidth="1"/>
    <col min="6" max="6" width="14.28515625" customWidth="1"/>
    <col min="7" max="7" width="12.85546875" customWidth="1"/>
    <col min="8" max="8" width="10.5703125" bestFit="1" customWidth="1"/>
    <col min="9" max="9" width="12.5703125" customWidth="1"/>
    <col min="10" max="10" width="15.7109375" customWidth="1"/>
    <col min="12" max="12" width="13.42578125" customWidth="1"/>
  </cols>
  <sheetData>
    <row r="1" spans="1:13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13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13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13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13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13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13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13" ht="18.75" x14ac:dyDescent="0.3">
      <c r="A8" s="67" t="s">
        <v>115</v>
      </c>
      <c r="B8" s="67"/>
      <c r="C8" s="67"/>
      <c r="D8" s="67"/>
    </row>
    <row r="9" spans="1:13" ht="18.75" x14ac:dyDescent="0.3">
      <c r="A9" s="37" t="s">
        <v>116</v>
      </c>
      <c r="B9">
        <v>213</v>
      </c>
      <c r="C9" s="14">
        <v>42</v>
      </c>
      <c r="D9" s="14">
        <f t="shared" si="0"/>
        <v>8946</v>
      </c>
      <c r="G9" s="63" t="s">
        <v>197</v>
      </c>
      <c r="H9" s="63"/>
    </row>
    <row r="10" spans="1:13" ht="52.5" thickBot="1" x14ac:dyDescent="0.35">
      <c r="A10" s="37" t="s">
        <v>117</v>
      </c>
      <c r="B10">
        <v>40</v>
      </c>
      <c r="C10" s="14">
        <v>16</v>
      </c>
      <c r="D10" s="14">
        <f t="shared" si="0"/>
        <v>640</v>
      </c>
      <c r="F10" s="5" t="s">
        <v>198</v>
      </c>
      <c r="G10" s="5" t="s">
        <v>199</v>
      </c>
      <c r="H10" s="5" t="s">
        <v>201</v>
      </c>
      <c r="I10" s="5" t="s">
        <v>200</v>
      </c>
      <c r="J10" s="57" t="s">
        <v>202</v>
      </c>
      <c r="K10" s="57" t="s">
        <v>203</v>
      </c>
      <c r="L10" s="57" t="s">
        <v>204</v>
      </c>
      <c r="M10" s="5" t="s">
        <v>210</v>
      </c>
    </row>
    <row r="11" spans="1:13" ht="16.5" thickTop="1" x14ac:dyDescent="0.25">
      <c r="A11" s="34" t="s">
        <v>118</v>
      </c>
      <c r="B11">
        <v>1</v>
      </c>
      <c r="C11" s="14">
        <v>300</v>
      </c>
      <c r="D11" s="14">
        <f t="shared" si="0"/>
        <v>300</v>
      </c>
      <c r="F11" t="s">
        <v>205</v>
      </c>
      <c r="G11" s="3"/>
      <c r="H11" s="3"/>
      <c r="I11" s="3">
        <v>2</v>
      </c>
      <c r="J11" s="3"/>
      <c r="K11" s="3"/>
      <c r="L11" s="3"/>
      <c r="M11">
        <v>10</v>
      </c>
    </row>
    <row r="12" spans="1:13" ht="30" x14ac:dyDescent="0.25">
      <c r="A12" s="34" t="s">
        <v>119</v>
      </c>
      <c r="B12">
        <v>1</v>
      </c>
      <c r="C12" s="14">
        <v>100</v>
      </c>
      <c r="D12" s="14">
        <f t="shared" si="0"/>
        <v>100</v>
      </c>
      <c r="F12" s="9" t="s">
        <v>206</v>
      </c>
      <c r="G12" s="3"/>
      <c r="H12" s="3">
        <v>14</v>
      </c>
      <c r="I12" s="3"/>
      <c r="J12" s="3"/>
      <c r="K12" s="3">
        <v>14</v>
      </c>
      <c r="L12" s="3">
        <v>4</v>
      </c>
      <c r="M12" s="3">
        <v>28</v>
      </c>
    </row>
    <row r="13" spans="1:13" ht="30" x14ac:dyDescent="0.25">
      <c r="A13" s="34" t="s">
        <v>120</v>
      </c>
      <c r="B13">
        <v>1</v>
      </c>
      <c r="C13" s="14">
        <v>500</v>
      </c>
      <c r="D13" s="14">
        <f t="shared" si="0"/>
        <v>500</v>
      </c>
      <c r="F13" s="9" t="s">
        <v>207</v>
      </c>
      <c r="G13" s="3"/>
      <c r="H13" s="3"/>
      <c r="I13" s="3"/>
      <c r="J13" s="3"/>
      <c r="K13" s="3">
        <v>9.5</v>
      </c>
      <c r="L13" s="3"/>
    </row>
    <row r="14" spans="1:13" ht="30.75" x14ac:dyDescent="0.3">
      <c r="A14" s="68" t="s">
        <v>121</v>
      </c>
      <c r="B14" s="69"/>
      <c r="C14" s="69"/>
      <c r="D14" s="69"/>
      <c r="F14" s="9" t="s">
        <v>208</v>
      </c>
      <c r="G14">
        <f>14+3.5+3+0.5+1.5</f>
        <v>22.5</v>
      </c>
      <c r="J14">
        <v>22</v>
      </c>
      <c r="L14">
        <v>3</v>
      </c>
      <c r="M14">
        <v>46</v>
      </c>
    </row>
    <row r="15" spans="1:13" ht="30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  <c r="F15" s="9" t="s">
        <v>209</v>
      </c>
      <c r="J15">
        <v>5</v>
      </c>
    </row>
    <row r="16" spans="1:13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  <c r="F16" s="58" t="s">
        <v>7</v>
      </c>
      <c r="G16" s="59">
        <v>23</v>
      </c>
      <c r="H16" s="59">
        <v>14</v>
      </c>
      <c r="I16" s="59">
        <v>2</v>
      </c>
      <c r="J16" s="59">
        <v>27</v>
      </c>
      <c r="K16" s="59">
        <v>24</v>
      </c>
      <c r="L16" s="59">
        <v>7</v>
      </c>
      <c r="M16" s="59"/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70" t="s">
        <v>129</v>
      </c>
      <c r="B24" s="70"/>
      <c r="C24" s="70"/>
      <c r="D24" s="70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71" t="s">
        <v>176</v>
      </c>
      <c r="B41" s="71"/>
      <c r="C41" s="71"/>
      <c r="D41" s="71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64" t="s">
        <v>149</v>
      </c>
      <c r="B50" s="64"/>
      <c r="C50" s="64"/>
      <c r="D50" s="64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64" t="s">
        <v>153</v>
      </c>
      <c r="B54" s="65"/>
      <c r="C54" s="65"/>
      <c r="D54" s="65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66" t="s">
        <v>196</v>
      </c>
      <c r="B83" s="66"/>
      <c r="C83" s="66"/>
      <c r="D83" s="66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8">
    <mergeCell ref="G9:H9"/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Веранда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Головачев Алексей Радьевич</cp:lastModifiedBy>
  <dcterms:created xsi:type="dcterms:W3CDTF">2017-10-02T15:02:16Z</dcterms:created>
  <dcterms:modified xsi:type="dcterms:W3CDTF">2018-05-21T05:11:28Z</dcterms:modified>
</cp:coreProperties>
</file>