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Comp_Math\tasks and reports\"/>
    </mc:Choice>
  </mc:AlternateContent>
  <xr:revisionPtr revIDLastSave="0" documentId="13_ncr:1_{E1A2643F-6B7D-4379-A31F-7C807ADFDABF}" xr6:coauthVersionLast="47" xr6:coauthVersionMax="47" xr10:uidLastSave="{00000000-0000-0000-0000-000000000000}"/>
  <bookViews>
    <workbookView xWindow="-120" yWindow="-120" windowWidth="29040" windowHeight="15840" activeTab="3" xr2:uid="{4DD3A309-C25B-4EE0-85DE-85C6E8C93D45}"/>
  </bookViews>
  <sheets>
    <sheet name="Lab1.шаговый" sheetId="1" r:id="rId1"/>
    <sheet name="Lab1.половинное_деление" sheetId="2" r:id="rId2"/>
    <sheet name="Lab1.метод_Ньютона" sheetId="3" r:id="rId3"/>
    <sheet name="Lab1.метод_Якоби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4" l="1"/>
  <c r="C24" i="4" s="1"/>
  <c r="D10" i="3"/>
  <c r="C11" i="3" s="1"/>
  <c r="J3" i="3"/>
  <c r="J5" i="3"/>
  <c r="I5" i="3"/>
  <c r="J4" i="3"/>
  <c r="I4" i="3"/>
  <c r="I3" i="3"/>
  <c r="C10" i="2"/>
  <c r="G10" i="2"/>
  <c r="C8" i="1"/>
  <c r="C9" i="1"/>
  <c r="C10" i="1"/>
  <c r="C11" i="1"/>
  <c r="C12" i="1"/>
  <c r="C13" i="1"/>
  <c r="C14" i="1"/>
  <c r="C15" i="1"/>
  <c r="C16" i="1"/>
  <c r="C17" i="1"/>
  <c r="C7" i="1"/>
  <c r="E7" i="2"/>
  <c r="D8" i="2" s="1"/>
  <c r="C7" i="2"/>
  <c r="F7" i="2" s="1"/>
  <c r="B8" i="1"/>
  <c r="B9" i="1" s="1"/>
  <c r="B7" i="1"/>
  <c r="D24" i="4" l="1"/>
  <c r="C25" i="4" s="1"/>
  <c r="D25" i="4" s="1"/>
  <c r="D11" i="3"/>
  <c r="C12" i="3" s="1"/>
  <c r="D12" i="3" s="1"/>
  <c r="G7" i="2"/>
  <c r="B8" i="2"/>
  <c r="B10" i="1"/>
  <c r="E8" i="2" l="1"/>
  <c r="C8" i="2"/>
  <c r="F8" i="2" s="1"/>
  <c r="G8" i="2" s="1"/>
  <c r="B11" i="1"/>
  <c r="B9" i="2" l="1"/>
  <c r="D9" i="2"/>
  <c r="B12" i="1"/>
  <c r="C9" i="2" l="1"/>
  <c r="F9" i="2" s="1"/>
  <c r="E9" i="2"/>
  <c r="B13" i="1"/>
  <c r="B10" i="2" l="1"/>
  <c r="E10" i="2" s="1"/>
  <c r="D10" i="2"/>
  <c r="F10" i="2" s="1"/>
  <c r="G9" i="2"/>
  <c r="B14" i="1"/>
  <c r="B15" i="1" l="1"/>
  <c r="B16" i="1" l="1"/>
  <c r="B17" i="1" l="1"/>
</calcChain>
</file>

<file path=xl/sharedStrings.xml><?xml version="1.0" encoding="utf-8"?>
<sst xmlns="http://schemas.openxmlformats.org/spreadsheetml/2006/main" count="29" uniqueCount="17">
  <si>
    <t>Шаговый метод</t>
  </si>
  <si>
    <t>Начальное значение</t>
  </si>
  <si>
    <t>Шаг табуляции</t>
  </si>
  <si>
    <t>x</t>
  </si>
  <si>
    <t>f(x)</t>
  </si>
  <si>
    <t>Метод половинного деления</t>
  </si>
  <si>
    <t>нет</t>
  </si>
  <si>
    <t>Точность</t>
  </si>
  <si>
    <t>a</t>
  </si>
  <si>
    <t>b</t>
  </si>
  <si>
    <t>f(a)</t>
  </si>
  <si>
    <t>f(a)*f(x)&lt;0</t>
  </si>
  <si>
    <t>Метод Ньютона</t>
  </si>
  <si>
    <t>X</t>
  </si>
  <si>
    <t>Так как в правой точке отрезка вторая производная и значение функции имеют одинаковые знаки, то начальной точкой выбрана правая граница отрезка, содержащего корень: Х0 = 0.9</t>
  </si>
  <si>
    <t>Метод простой итерации (Якоби)</t>
  </si>
  <si>
    <t>Эквивалентная формула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</si>
</sst>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0.0000000"/>
    <numFmt numFmtId="168" formatCode="0.00000"/>
    <numFmt numFmtId="169" formatCode="0.0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168" fontId="0" fillId="0" borderId="6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169" fontId="0" fillId="0" borderId="12" xfId="0" applyNumberFormat="1" applyBorder="1" applyAlignment="1">
      <alignment horizontal="center" vertical="center" wrapText="1"/>
    </xf>
    <xf numFmtId="169" fontId="0" fillId="0" borderId="21" xfId="0" applyNumberFormat="1" applyBorder="1" applyAlignment="1">
      <alignment horizontal="center" vertical="center" wrapText="1"/>
    </xf>
    <xf numFmtId="169" fontId="0" fillId="0" borderId="5" xfId="0" applyNumberFormat="1" applyBorder="1" applyAlignment="1">
      <alignment horizontal="center" vertical="center" wrapText="1"/>
    </xf>
    <xf numFmtId="169" fontId="0" fillId="0" borderId="1" xfId="0" applyNumberFormat="1" applyBorder="1" applyAlignment="1">
      <alignment horizontal="center" vertical="center" wrapText="1"/>
    </xf>
    <xf numFmtId="169" fontId="0" fillId="0" borderId="7" xfId="0" applyNumberFormat="1" applyBorder="1" applyAlignment="1">
      <alignment horizontal="center" vertical="center" wrapText="1"/>
    </xf>
    <xf numFmtId="169" fontId="0" fillId="0" borderId="25" xfId="0" applyNumberFormat="1" applyBorder="1" applyAlignment="1">
      <alignment horizontal="center" vertical="center" wrapText="1"/>
    </xf>
    <xf numFmtId="169" fontId="0" fillId="0" borderId="8" xfId="0" applyNumberForma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9" fontId="0" fillId="0" borderId="5" xfId="0" applyNumberFormat="1" applyFont="1" applyBorder="1" applyAlignment="1">
      <alignment horizontal="center" vertical="center"/>
    </xf>
    <xf numFmtId="166" fontId="0" fillId="0" borderId="6" xfId="0" applyNumberFormat="1" applyFont="1" applyBorder="1" applyAlignment="1">
      <alignment horizontal="center" vertical="center"/>
    </xf>
    <xf numFmtId="169" fontId="0" fillId="0" borderId="7" xfId="0" applyNumberFormat="1" applyFont="1" applyBorder="1" applyAlignment="1">
      <alignment horizontal="center" vertical="center"/>
    </xf>
    <xf numFmtId="166" fontId="0" fillId="0" borderId="9" xfId="0" applyNumberFormat="1" applyFont="1" applyBorder="1" applyAlignment="1">
      <alignment horizontal="center" vertical="center"/>
    </xf>
    <xf numFmtId="169" fontId="0" fillId="2" borderId="12" xfId="0" applyNumberFormat="1" applyFont="1" applyFill="1" applyBorder="1" applyAlignment="1">
      <alignment horizontal="center" vertical="center"/>
    </xf>
    <xf numFmtId="169" fontId="0" fillId="0" borderId="13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22" xfId="0" applyFont="1" applyBorder="1"/>
    <xf numFmtId="0" fontId="0" fillId="0" borderId="24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27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30" xfId="0" applyFont="1" applyBorder="1"/>
    <xf numFmtId="0" fontId="0" fillId="0" borderId="26" xfId="0" applyFont="1" applyBorder="1"/>
    <xf numFmtId="0" fontId="0" fillId="0" borderId="14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695325</xdr:colOff>
      <xdr:row>4</xdr:row>
      <xdr:rowOff>95250</xdr:rowOff>
    </xdr:from>
    <xdr:to>
      <xdr:col>7</xdr:col>
      <xdr:colOff>1990725</xdr:colOff>
      <xdr:row>4</xdr:row>
      <xdr:rowOff>311150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68617F96-A98B-41E8-A707-1566AAE02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9075" y="1257300"/>
          <a:ext cx="1295400" cy="21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438150</xdr:colOff>
      <xdr:row>3</xdr:row>
      <xdr:rowOff>66675</xdr:rowOff>
    </xdr:from>
    <xdr:to>
      <xdr:col>7</xdr:col>
      <xdr:colOff>2272903</xdr:colOff>
      <xdr:row>3</xdr:row>
      <xdr:rowOff>285750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E3F67E8-4156-7ED6-FB7B-60E4318CD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1900" y="847725"/>
          <a:ext cx="1834753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295276</xdr:colOff>
      <xdr:row>2</xdr:row>
      <xdr:rowOff>125865</xdr:rowOff>
    </xdr:from>
    <xdr:to>
      <xdr:col>7</xdr:col>
      <xdr:colOff>2495550</xdr:colOff>
      <xdr:row>2</xdr:row>
      <xdr:rowOff>289888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D1CD9172-5C0A-6557-8127-843421C45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26" y="525915"/>
          <a:ext cx="2200274" cy="1640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533400</xdr:colOff>
      <xdr:row>6</xdr:row>
      <xdr:rowOff>104774</xdr:rowOff>
    </xdr:from>
    <xdr:to>
      <xdr:col>3</xdr:col>
      <xdr:colOff>1504950</xdr:colOff>
      <xdr:row>7</xdr:row>
      <xdr:rowOff>247649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CB858FDA-CD0E-0FC3-D89E-FE5B9D819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" y="3152774"/>
          <a:ext cx="3019425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800100</xdr:colOff>
      <xdr:row>8</xdr:row>
      <xdr:rowOff>76200</xdr:rowOff>
    </xdr:from>
    <xdr:to>
      <xdr:col>2</xdr:col>
      <xdr:colOff>1114425</xdr:colOff>
      <xdr:row>8</xdr:row>
      <xdr:rowOff>304800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1E8EBC54-FA5C-65F6-5FBA-1D7D350C8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2743200"/>
          <a:ext cx="31432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723900</xdr:colOff>
      <xdr:row>8</xdr:row>
      <xdr:rowOff>66675</xdr:rowOff>
    </xdr:from>
    <xdr:to>
      <xdr:col>3</xdr:col>
      <xdr:colOff>1285875</xdr:colOff>
      <xdr:row>8</xdr:row>
      <xdr:rowOff>295275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C8E54C68-4AFE-1B52-1A59-D08627EA0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2733675"/>
          <a:ext cx="5619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19</xdr:row>
      <xdr:rowOff>104774</xdr:rowOff>
    </xdr:from>
    <xdr:to>
      <xdr:col>3</xdr:col>
      <xdr:colOff>1504950</xdr:colOff>
      <xdr:row>20</xdr:row>
      <xdr:rowOff>247649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F83D32B-D803-49D7-8E70-C56BD511E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" y="4305299"/>
          <a:ext cx="3019425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800100</xdr:colOff>
      <xdr:row>21</xdr:row>
      <xdr:rowOff>76200</xdr:rowOff>
    </xdr:from>
    <xdr:to>
      <xdr:col>2</xdr:col>
      <xdr:colOff>1114425</xdr:colOff>
      <xdr:row>21</xdr:row>
      <xdr:rowOff>304800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55BCC97-A70F-4813-95B7-8465681C2B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9300" y="2762250"/>
          <a:ext cx="31432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723900</xdr:colOff>
      <xdr:row>21</xdr:row>
      <xdr:rowOff>66675</xdr:rowOff>
    </xdr:from>
    <xdr:to>
      <xdr:col>3</xdr:col>
      <xdr:colOff>1285875</xdr:colOff>
      <xdr:row>21</xdr:row>
      <xdr:rowOff>295275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9907368-8F7A-4AD3-BC02-E105127F1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90975" y="2752725"/>
          <a:ext cx="5619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56DD2-6A81-4E5A-AFAB-F411E82306CA}">
  <dimension ref="B2:C17"/>
  <sheetViews>
    <sheetView workbookViewId="0">
      <selection activeCell="B3" sqref="B3:C17"/>
    </sheetView>
  </sheetViews>
  <sheetFormatPr defaultRowHeight="15" x14ac:dyDescent="0.25"/>
  <cols>
    <col min="2" max="2" width="12" customWidth="1"/>
    <col min="3" max="3" width="14.28515625" customWidth="1"/>
  </cols>
  <sheetData>
    <row r="2" spans="2:3" ht="15.75" thickBot="1" x14ac:dyDescent="0.3"/>
    <row r="3" spans="2:3" ht="15" customHeight="1" x14ac:dyDescent="0.25">
      <c r="B3" s="2" t="s">
        <v>0</v>
      </c>
      <c r="C3" s="3"/>
    </row>
    <row r="4" spans="2:3" ht="28.5" customHeight="1" x14ac:dyDescent="0.25">
      <c r="B4" s="4" t="s">
        <v>1</v>
      </c>
      <c r="C4" s="8">
        <v>0.8</v>
      </c>
    </row>
    <row r="5" spans="2:3" ht="35.25" customHeight="1" x14ac:dyDescent="0.25">
      <c r="B5" s="4" t="s">
        <v>2</v>
      </c>
      <c r="C5" s="8">
        <v>0.01</v>
      </c>
    </row>
    <row r="6" spans="2:3" x14ac:dyDescent="0.25">
      <c r="B6" s="4" t="s">
        <v>3</v>
      </c>
      <c r="C6" s="8" t="s">
        <v>4</v>
      </c>
    </row>
    <row r="7" spans="2:3" x14ac:dyDescent="0.25">
      <c r="B7" s="6">
        <f>C4</f>
        <v>0.8</v>
      </c>
      <c r="C7" s="20">
        <f>B7^3+0.2*B7^2+0.5*B7-1.2</f>
        <v>-0.15999999999999992</v>
      </c>
    </row>
    <row r="8" spans="2:3" x14ac:dyDescent="0.25">
      <c r="B8" s="6">
        <f>B7+$C$5</f>
        <v>0.81</v>
      </c>
      <c r="C8" s="20">
        <f t="shared" ref="C8:C17" si="0">B8^3+0.2*B8^2+0.5*B8-1.2</f>
        <v>-0.13233899999999976</v>
      </c>
    </row>
    <row r="9" spans="2:3" x14ac:dyDescent="0.25">
      <c r="B9" s="6">
        <f t="shared" ref="B9:B13" si="1">B8+$C$5</f>
        <v>0.82000000000000006</v>
      </c>
      <c r="C9" s="20">
        <f t="shared" si="0"/>
        <v>-0.1041519999999998</v>
      </c>
    </row>
    <row r="10" spans="2:3" x14ac:dyDescent="0.25">
      <c r="B10" s="6">
        <f t="shared" si="1"/>
        <v>0.83000000000000007</v>
      </c>
      <c r="C10" s="20">
        <f t="shared" si="0"/>
        <v>-7.5432999999999639E-2</v>
      </c>
    </row>
    <row r="11" spans="2:3" ht="15.75" thickBot="1" x14ac:dyDescent="0.3">
      <c r="B11" s="9">
        <f t="shared" si="1"/>
        <v>0.84000000000000008</v>
      </c>
      <c r="C11" s="20">
        <f t="shared" si="0"/>
        <v>-4.6175999999999773E-2</v>
      </c>
    </row>
    <row r="12" spans="2:3" x14ac:dyDescent="0.25">
      <c r="B12" s="11">
        <f t="shared" si="1"/>
        <v>0.85000000000000009</v>
      </c>
      <c r="C12" s="20">
        <f t="shared" si="0"/>
        <v>-1.6374999999999806E-2</v>
      </c>
    </row>
    <row r="13" spans="2:3" ht="15.75" thickBot="1" x14ac:dyDescent="0.3">
      <c r="B13" s="12">
        <f t="shared" si="1"/>
        <v>0.8600000000000001</v>
      </c>
      <c r="C13" s="20">
        <f t="shared" si="0"/>
        <v>1.397600000000021E-2</v>
      </c>
    </row>
    <row r="14" spans="2:3" x14ac:dyDescent="0.25">
      <c r="B14" s="10">
        <f>B13+$C$5</f>
        <v>0.87000000000000011</v>
      </c>
      <c r="C14" s="20">
        <f t="shared" si="0"/>
        <v>4.488300000000045E-2</v>
      </c>
    </row>
    <row r="15" spans="2:3" x14ac:dyDescent="0.25">
      <c r="B15" s="6">
        <f t="shared" ref="B15:B16" si="2">B14+$C$5</f>
        <v>0.88000000000000012</v>
      </c>
      <c r="C15" s="20">
        <f t="shared" si="0"/>
        <v>7.635200000000042E-2</v>
      </c>
    </row>
    <row r="16" spans="2:3" x14ac:dyDescent="0.25">
      <c r="B16" s="6">
        <f t="shared" si="2"/>
        <v>0.89000000000000012</v>
      </c>
      <c r="C16" s="20">
        <f t="shared" si="0"/>
        <v>0.10838900000000051</v>
      </c>
    </row>
    <row r="17" spans="2:3" ht="15.75" thickBot="1" x14ac:dyDescent="0.3">
      <c r="B17" s="7">
        <f>B16+$C$5</f>
        <v>0.90000000000000013</v>
      </c>
      <c r="C17" s="20">
        <f t="shared" si="0"/>
        <v>0.14100000000000046</v>
      </c>
    </row>
  </sheetData>
  <mergeCells count="1">
    <mergeCell ref="B3:C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5EFB3-0E57-4E03-8B1B-054A471A4B9F}">
  <dimension ref="B1:G10"/>
  <sheetViews>
    <sheetView workbookViewId="0">
      <selection activeCell="M12" sqref="M12"/>
    </sheetView>
  </sheetViews>
  <sheetFormatPr defaultColWidth="10.7109375" defaultRowHeight="15" x14ac:dyDescent="0.25"/>
  <cols>
    <col min="2" max="7" width="10.7109375" customWidth="1"/>
  </cols>
  <sheetData>
    <row r="1" spans="2:7" ht="15.75" thickBot="1" x14ac:dyDescent="0.3"/>
    <row r="2" spans="2:7" ht="29.25" customHeight="1" thickBot="1" x14ac:dyDescent="0.3">
      <c r="B2" s="13" t="s">
        <v>5</v>
      </c>
      <c r="C2" s="14"/>
      <c r="D2" s="14"/>
      <c r="E2" s="14"/>
      <c r="F2" s="14"/>
      <c r="G2" s="15"/>
    </row>
    <row r="3" spans="2:7" ht="29.25" customHeight="1" thickBot="1" x14ac:dyDescent="0.3">
      <c r="B3" s="16" t="s">
        <v>1</v>
      </c>
      <c r="C3" s="14">
        <v>0.85</v>
      </c>
      <c r="D3" s="14"/>
      <c r="E3" s="14"/>
      <c r="F3" s="14"/>
      <c r="G3" s="15"/>
    </row>
    <row r="4" spans="2:7" ht="29.25" customHeight="1" thickBot="1" x14ac:dyDescent="0.3">
      <c r="B4" s="16" t="s">
        <v>2</v>
      </c>
      <c r="C4" s="14" t="s">
        <v>6</v>
      </c>
      <c r="D4" s="14"/>
      <c r="E4" s="14"/>
      <c r="F4" s="14"/>
      <c r="G4" s="15"/>
    </row>
    <row r="5" spans="2:7" ht="29.25" customHeight="1" thickBot="1" x14ac:dyDescent="0.3">
      <c r="B5" s="16" t="s">
        <v>7</v>
      </c>
      <c r="C5" s="14">
        <v>1E-3</v>
      </c>
      <c r="D5" s="14"/>
      <c r="E5" s="14"/>
      <c r="F5" s="14"/>
      <c r="G5" s="15"/>
    </row>
    <row r="6" spans="2:7" ht="29.25" customHeight="1" thickBot="1" x14ac:dyDescent="0.3">
      <c r="B6" s="16" t="s">
        <v>8</v>
      </c>
      <c r="C6" s="18" t="s">
        <v>3</v>
      </c>
      <c r="D6" s="18" t="s">
        <v>9</v>
      </c>
      <c r="E6" s="18" t="s">
        <v>10</v>
      </c>
      <c r="F6" s="18" t="s">
        <v>4</v>
      </c>
      <c r="G6" s="19" t="s">
        <v>11</v>
      </c>
    </row>
    <row r="7" spans="2:7" ht="29.25" customHeight="1" x14ac:dyDescent="0.25">
      <c r="B7" s="22">
        <v>0.85</v>
      </c>
      <c r="C7" s="23">
        <f>(B7+D7)/2</f>
        <v>0.85499999999999998</v>
      </c>
      <c r="D7" s="23">
        <v>0.86</v>
      </c>
      <c r="E7" s="23">
        <f>B7^3+0.2*B7^2+0.5*B7-1.2</f>
        <v>-1.6375000000000028E-2</v>
      </c>
      <c r="F7" s="23">
        <f>C7^3+0.2*C7^2+0.5*C7-1.2</f>
        <v>-1.2686250000000232E-3</v>
      </c>
      <c r="G7" s="17" t="str">
        <f>IF(ABS(F7)&lt;$C$5,"СТОП",(IF((E7*F7)&lt;0,"ДА","НЕТ")))</f>
        <v>НЕТ</v>
      </c>
    </row>
    <row r="8" spans="2:7" ht="29.25" customHeight="1" x14ac:dyDescent="0.25">
      <c r="B8" s="24">
        <f>IF((E7*F7)&lt;0,B7,C7)</f>
        <v>0.85499999999999998</v>
      </c>
      <c r="C8" s="23">
        <f>(B8+D8)/2</f>
        <v>0.85749999999999993</v>
      </c>
      <c r="D8" s="25">
        <f>IF((E7*F7)&lt;0,C7,D7)</f>
        <v>0.86</v>
      </c>
      <c r="E8" s="23">
        <f>B8^3+0.2*B8^2+0.5*B8-1.2</f>
        <v>-1.2686250000000232E-3</v>
      </c>
      <c r="F8" s="23">
        <f>C8^3+0.2*C8^2+0.5*C8-1.2</f>
        <v>6.3363593749998781E-3</v>
      </c>
      <c r="G8" s="17" t="str">
        <f>IF(ABS(F8)&lt;$C$5,"СТОП",(IF((E8*F8)&lt;0,"ДА","НЕТ")))</f>
        <v>ДА</v>
      </c>
    </row>
    <row r="9" spans="2:7" ht="29.25" customHeight="1" x14ac:dyDescent="0.25">
      <c r="B9" s="24">
        <f>IF((E8*F8)&lt;0,B8,C8)</f>
        <v>0.85499999999999998</v>
      </c>
      <c r="C9" s="23">
        <f>(B9+D9)/2</f>
        <v>0.85624999999999996</v>
      </c>
      <c r="D9" s="25">
        <f>IF((E8*F8)&lt;0,C8,D8)</f>
        <v>0.85749999999999993</v>
      </c>
      <c r="E9" s="23">
        <f>B9^3+0.2*B9^2+0.5*B9-1.2</f>
        <v>-1.2686250000000232E-3</v>
      </c>
      <c r="F9" s="23">
        <f>C9^3+0.2*C9^2+0.5*C9-1.2</f>
        <v>2.5295410156249698E-3</v>
      </c>
      <c r="G9" s="17" t="str">
        <f>IF(ABS(F9)&lt;$C$5,"СТОП",(IF((E9*F9)&lt;0,"ДА","НЕТ")))</f>
        <v>ДА</v>
      </c>
    </row>
    <row r="10" spans="2:7" ht="29.25" customHeight="1" thickBot="1" x14ac:dyDescent="0.3">
      <c r="B10" s="26">
        <f>IF((E9*F9)&lt;0,B9,C9)</f>
        <v>0.85499999999999998</v>
      </c>
      <c r="C10" s="27">
        <f>(B10+D10)/2</f>
        <v>0.85562499999999997</v>
      </c>
      <c r="D10" s="28">
        <f>IF((E9*F9)&lt;0,C9,D9)</f>
        <v>0.85624999999999996</v>
      </c>
      <c r="E10" s="27">
        <f>B10^3+0.2*B10^2+0.5*B10-1.2</f>
        <v>-1.2686250000000232E-3</v>
      </c>
      <c r="F10" s="27">
        <f>C10^3+0.2*C10^2+0.5*C10-1.2</f>
        <v>6.2937719726563479E-4</v>
      </c>
      <c r="G10" s="21" t="str">
        <f>IF(ABS(F10)&lt;$C$5,"СТОП",(IF((E10*F10)&lt;0,"ДА","НЕТ")))</f>
        <v>СТОП</v>
      </c>
    </row>
  </sheetData>
  <mergeCells count="4">
    <mergeCell ref="B2:G2"/>
    <mergeCell ref="C3:G3"/>
    <mergeCell ref="C4:G4"/>
    <mergeCell ref="C5:G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7AA0D-65D5-4C09-AD30-4A5F4D56528D}">
  <dimension ref="C1:J12"/>
  <sheetViews>
    <sheetView workbookViewId="0">
      <selection activeCell="C3" sqref="C3:D12"/>
    </sheetView>
  </sheetViews>
  <sheetFormatPr defaultRowHeight="15" x14ac:dyDescent="0.25"/>
  <cols>
    <col min="3" max="4" width="30.7109375" customWidth="1"/>
    <col min="8" max="8" width="40" customWidth="1"/>
    <col min="9" max="9" width="12.42578125" customWidth="1"/>
  </cols>
  <sheetData>
    <row r="1" spans="3:10" ht="15.75" thickBot="1" x14ac:dyDescent="0.3"/>
    <row r="2" spans="3:10" ht="15.75" thickBot="1" x14ac:dyDescent="0.3">
      <c r="H2" s="46" t="s">
        <v>13</v>
      </c>
      <c r="I2" s="47">
        <v>0.8</v>
      </c>
      <c r="J2" s="48">
        <v>0.9</v>
      </c>
    </row>
    <row r="3" spans="3:10" ht="30" customHeight="1" x14ac:dyDescent="0.25">
      <c r="C3" s="30" t="s">
        <v>12</v>
      </c>
      <c r="D3" s="31"/>
      <c r="H3" s="49"/>
      <c r="I3" s="1">
        <f>I2^3+0.2*I2^2+0.5*I2-1.2</f>
        <v>-0.15999999999999992</v>
      </c>
      <c r="J3" s="5">
        <f>J2^3+0.2*J2^2+0.5*J2-1.2</f>
        <v>0.14100000000000024</v>
      </c>
    </row>
    <row r="4" spans="3:10" ht="30" customHeight="1" x14ac:dyDescent="0.25">
      <c r="C4" s="32" t="s">
        <v>1</v>
      </c>
      <c r="D4" s="33">
        <v>0.9</v>
      </c>
      <c r="H4" s="29"/>
      <c r="I4" s="1">
        <f>3*I2^2+0.4*I2+0.5</f>
        <v>2.74</v>
      </c>
      <c r="J4" s="5">
        <f>3*J2^2+0.4*J2+0.5</f>
        <v>3.29</v>
      </c>
    </row>
    <row r="5" spans="3:10" ht="30" customHeight="1" x14ac:dyDescent="0.25">
      <c r="C5" s="32" t="s">
        <v>2</v>
      </c>
      <c r="D5" s="33" t="s">
        <v>6</v>
      </c>
      <c r="H5" s="49"/>
      <c r="I5" s="1">
        <f>6*I2+0.4</f>
        <v>5.2000000000000011</v>
      </c>
      <c r="J5" s="5">
        <f>6*J2+0.4</f>
        <v>5.8000000000000007</v>
      </c>
    </row>
    <row r="6" spans="3:10" ht="30" customHeight="1" x14ac:dyDescent="0.25">
      <c r="C6" s="32" t="s">
        <v>7</v>
      </c>
      <c r="D6" s="33">
        <v>1E-3</v>
      </c>
      <c r="H6" s="50" t="s">
        <v>14</v>
      </c>
      <c r="I6" s="51"/>
      <c r="J6" s="52"/>
    </row>
    <row r="7" spans="3:10" ht="30" customHeight="1" thickBot="1" x14ac:dyDescent="0.3">
      <c r="C7" s="34"/>
      <c r="D7" s="35"/>
      <c r="H7" s="53"/>
      <c r="I7" s="54"/>
      <c r="J7" s="55"/>
    </row>
    <row r="8" spans="3:10" ht="30" customHeight="1" thickBot="1" x14ac:dyDescent="0.3">
      <c r="C8" s="42"/>
      <c r="D8" s="43"/>
    </row>
    <row r="9" spans="3:10" ht="30" customHeight="1" thickBot="1" x14ac:dyDescent="0.3">
      <c r="C9" s="44"/>
      <c r="D9" s="45"/>
    </row>
    <row r="10" spans="3:10" ht="30" customHeight="1" x14ac:dyDescent="0.25">
      <c r="C10" s="40">
        <v>0.9</v>
      </c>
      <c r="D10" s="41">
        <f>C10^3+0.2*C10^2+0.5*C10-1.2</f>
        <v>0.14100000000000024</v>
      </c>
    </row>
    <row r="11" spans="3:10" ht="30" customHeight="1" x14ac:dyDescent="0.25">
      <c r="C11" s="36">
        <f>C10-(D10/(3*C10^2+0.4*C10+0.5))</f>
        <v>0.8571428571428571</v>
      </c>
      <c r="D11" s="37">
        <f>C11^3+0.2*C11^2+0.5*C11-1.2</f>
        <v>5.2478134110787167E-3</v>
      </c>
    </row>
    <row r="12" spans="3:10" ht="30" customHeight="1" thickBot="1" x14ac:dyDescent="0.3">
      <c r="C12" s="38">
        <f>C11-(D11/(3*C11^2+0.4*C11+0.5))</f>
        <v>0.85542053392019901</v>
      </c>
      <c r="D12" s="39">
        <f>C12^3+0.2*C12^2+0.5*C12-1.2</f>
        <v>8.2160490901816985E-6</v>
      </c>
    </row>
  </sheetData>
  <mergeCells count="3">
    <mergeCell ref="C3:D3"/>
    <mergeCell ref="C7:D8"/>
    <mergeCell ref="H6:J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004E0-9E3C-4DBC-A39C-98A0E223F524}">
  <dimension ref="C14:D25"/>
  <sheetViews>
    <sheetView tabSelected="1" topLeftCell="A13" workbookViewId="0">
      <selection activeCell="D22" sqref="D22:D25"/>
    </sheetView>
  </sheetViews>
  <sheetFormatPr defaultRowHeight="15" x14ac:dyDescent="0.25"/>
  <cols>
    <col min="3" max="4" width="30.7109375" customWidth="1"/>
  </cols>
  <sheetData>
    <row r="14" spans="3:4" ht="15.75" thickBot="1" x14ac:dyDescent="0.3"/>
    <row r="15" spans="3:4" ht="30" customHeight="1" x14ac:dyDescent="0.25">
      <c r="C15" s="30" t="s">
        <v>15</v>
      </c>
      <c r="D15" s="31"/>
    </row>
    <row r="16" spans="3:4" ht="30" customHeight="1" x14ac:dyDescent="0.25">
      <c r="C16" s="32" t="s">
        <v>1</v>
      </c>
      <c r="D16" s="33">
        <v>0.8</v>
      </c>
    </row>
    <row r="17" spans="3:4" ht="30" customHeight="1" x14ac:dyDescent="0.25">
      <c r="C17" s="32" t="s">
        <v>2</v>
      </c>
      <c r="D17" s="33" t="s">
        <v>6</v>
      </c>
    </row>
    <row r="18" spans="3:4" ht="30" customHeight="1" thickBot="1" x14ac:dyDescent="0.3">
      <c r="C18" s="56" t="s">
        <v>7</v>
      </c>
      <c r="D18" s="57">
        <v>1E-3</v>
      </c>
    </row>
    <row r="19" spans="3:4" ht="30" customHeight="1" x14ac:dyDescent="0.25">
      <c r="C19" s="60" t="s">
        <v>16</v>
      </c>
      <c r="D19" s="61"/>
    </row>
    <row r="20" spans="3:4" ht="30" customHeight="1" x14ac:dyDescent="0.25">
      <c r="C20" s="62"/>
      <c r="D20" s="63"/>
    </row>
    <row r="21" spans="3:4" ht="30" customHeight="1" thickBot="1" x14ac:dyDescent="0.3">
      <c r="C21" s="64"/>
      <c r="D21" s="65"/>
    </row>
    <row r="22" spans="3:4" ht="30" customHeight="1" thickBot="1" x14ac:dyDescent="0.3">
      <c r="C22" s="58"/>
      <c r="D22" s="59"/>
    </row>
    <row r="23" spans="3:4" ht="30" customHeight="1" x14ac:dyDescent="0.25">
      <c r="C23" s="40">
        <v>0.9</v>
      </c>
      <c r="D23" s="41">
        <f>C23^3+0.2*C23^2+0.5*C23-1.2</f>
        <v>0.14100000000000024</v>
      </c>
    </row>
    <row r="24" spans="3:4" ht="30" customHeight="1" x14ac:dyDescent="0.25">
      <c r="C24" s="36">
        <f>C23-(D23/(3*C23^2+0.4*C23+0.5))</f>
        <v>0.8571428571428571</v>
      </c>
      <c r="D24" s="37">
        <f>C24^3+0.2*C24^2+0.5*C24-1.2</f>
        <v>5.2478134110787167E-3</v>
      </c>
    </row>
    <row r="25" spans="3:4" ht="30" customHeight="1" thickBot="1" x14ac:dyDescent="0.3">
      <c r="C25" s="38">
        <f>C24-(D24/(3*C24^2+0.4*C24+0.5))</f>
        <v>0.85542053392019901</v>
      </c>
      <c r="D25" s="39">
        <f>C25^3+0.2*C25^2+0.5*C25-1.2</f>
        <v>8.2160490901816985E-6</v>
      </c>
    </row>
  </sheetData>
  <mergeCells count="3">
    <mergeCell ref="C15:D15"/>
    <mergeCell ref="C20:D21"/>
    <mergeCell ref="C19:D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Lab1.шаговый</vt:lpstr>
      <vt:lpstr>Lab1.половинное_деление</vt:lpstr>
      <vt:lpstr>Lab1.метод_Ньютона</vt:lpstr>
      <vt:lpstr>Lab1.метод_Якоби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</dc:creator>
  <cp:lastModifiedBy>Анастасия</cp:lastModifiedBy>
  <dcterms:created xsi:type="dcterms:W3CDTF">2023-11-23T04:56:24Z</dcterms:created>
  <dcterms:modified xsi:type="dcterms:W3CDTF">2023-11-23T08:42:51Z</dcterms:modified>
</cp:coreProperties>
</file>