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lanXAle\Desktop\Segundo semestre\ContabilidadGeneral\UNIDAD1\"/>
    </mc:Choice>
  </mc:AlternateContent>
  <bookViews>
    <workbookView xWindow="0" yWindow="0" windowWidth="20490" windowHeight="7620" firstSheet="4" activeTab="4"/>
  </bookViews>
  <sheets>
    <sheet name="Hoja1" sheetId="1" r:id="rId1"/>
    <sheet name="Registro en libro Diario" sheetId="3" r:id="rId2"/>
    <sheet name="Registro en esquemas de Mayor" sheetId="2" r:id="rId3"/>
    <sheet name="Balanza de comprobación" sheetId="4" r:id="rId4"/>
    <sheet name="Estado de situación financiera" sheetId="6" r:id="rId5"/>
  </sheets>
  <calcPr calcId="162913" concurrentCalc="0"/>
</workbook>
</file>

<file path=xl/calcChain.xml><?xml version="1.0" encoding="utf-8"?>
<calcChain xmlns="http://schemas.openxmlformats.org/spreadsheetml/2006/main">
  <c r="L9" i="6" l="1"/>
  <c r="M10" i="6"/>
  <c r="L14" i="6"/>
  <c r="M15" i="6"/>
  <c r="M16" i="6"/>
  <c r="E8" i="6"/>
  <c r="E10" i="6"/>
  <c r="F12" i="6"/>
  <c r="F15" i="6"/>
  <c r="F16" i="6"/>
  <c r="D16" i="4"/>
  <c r="C16" i="4"/>
  <c r="B9" i="2"/>
  <c r="C8" i="2"/>
  <c r="B8" i="2"/>
  <c r="D33" i="3"/>
  <c r="C33" i="3"/>
  <c r="D28" i="3"/>
  <c r="D23" i="3"/>
  <c r="C23" i="3"/>
  <c r="D16" i="3"/>
  <c r="C16" i="3"/>
  <c r="D8" i="3"/>
  <c r="C8" i="3"/>
</calcChain>
</file>

<file path=xl/sharedStrings.xml><?xml version="1.0" encoding="utf-8"?>
<sst xmlns="http://schemas.openxmlformats.org/spreadsheetml/2006/main" count="121" uniqueCount="77">
  <si>
    <t>Operaciones del mes de diciembre del 20XX</t>
  </si>
  <si>
    <t>Elabore:</t>
  </si>
  <si>
    <t>C) Balanza de comprobación</t>
  </si>
  <si>
    <t>D) Estado de Situación financiera</t>
  </si>
  <si>
    <t>Nota: el manejo del efectivo se hace por la cuenta de bancos</t>
  </si>
  <si>
    <t>A) Registro en libro Diario</t>
  </si>
  <si>
    <t>B) Registro en esquemas de mayor</t>
  </si>
  <si>
    <t>EJERCICIO 02</t>
  </si>
  <si>
    <t>Extux 2, SA de CV (compra y vende  TV)</t>
  </si>
  <si>
    <t>1. Se constituye Extux, SA de CV con $50,000,000 en efectivo que se deposita en una chequera</t>
  </si>
  <si>
    <t>2. Se compran 25TV´s  para venderse a $3000 cada una mas IVA 50% en efectivo y 50% a credito</t>
  </si>
  <si>
    <t>3. Se compran escritorios y sillas  para la oficina con valor de $40,000 más IVA 50% a credito y 50% firmamos una pagare a 2 meses</t>
  </si>
  <si>
    <t>4. Se le presta dinero a un trabajador $20,000 y nos firma un pagare,</t>
  </si>
  <si>
    <t>5. le prestamos dinero a uno de los socios $80,000 para un viaje a las Cancun , nos regresara el dinero en una semana</t>
  </si>
  <si>
    <t>Libro diario Extux 2, SA de CV (compra y vende  TV)</t>
  </si>
  <si>
    <t>-------------1------------</t>
  </si>
  <si>
    <t>Bancos</t>
  </si>
  <si>
    <t>Capital social</t>
  </si>
  <si>
    <t>Sumas iguales</t>
  </si>
  <si>
    <t>-------------2------------</t>
  </si>
  <si>
    <t>Almacén</t>
  </si>
  <si>
    <t>IVA por aceditar</t>
  </si>
  <si>
    <t>IVA acreditable</t>
  </si>
  <si>
    <t>-------------3------------</t>
  </si>
  <si>
    <t>Provedores</t>
  </si>
  <si>
    <t>Mob./Equi. De oficina</t>
  </si>
  <si>
    <t>IVA por acreditar</t>
  </si>
  <si>
    <t>Acredores diversos</t>
  </si>
  <si>
    <t>-------------4------------</t>
  </si>
  <si>
    <t>*Constitución de la sociedad</t>
  </si>
  <si>
    <t>*compra 25TV´s  para venderse</t>
  </si>
  <si>
    <t>*Compra escritorios y sillas para oficinas</t>
  </si>
  <si>
    <t>Docs. A pagar c plazo</t>
  </si>
  <si>
    <t>Docs. Por cobrar</t>
  </si>
  <si>
    <t>*Prestamo a trabajador</t>
  </si>
  <si>
    <t>-------------5------------</t>
  </si>
  <si>
    <t>Deudores diversos</t>
  </si>
  <si>
    <t>*Prestamo a socio</t>
  </si>
  <si>
    <t>Extux 2, SA de CV (compra y vende  TV) a Diciembre del 20xx</t>
  </si>
  <si>
    <t>Registro en esquemas de mayor</t>
  </si>
  <si>
    <t>1)</t>
  </si>
  <si>
    <t>2)</t>
  </si>
  <si>
    <t>3)</t>
  </si>
  <si>
    <t>4)</t>
  </si>
  <si>
    <t>s)</t>
  </si>
  <si>
    <t>Mob. Y Equ. De oficina</t>
  </si>
  <si>
    <t xml:space="preserve">Acreedores diversos </t>
  </si>
  <si>
    <t>Documentos por cobrar</t>
  </si>
  <si>
    <t>Proveedores</t>
  </si>
  <si>
    <t>Docs. Por pagar a c plazo</t>
  </si>
  <si>
    <t>5)</t>
  </si>
  <si>
    <t>Balanza de comprobación al mes de Diciembre de 20xx</t>
  </si>
  <si>
    <t>DEBE</t>
  </si>
  <si>
    <t>HABER</t>
  </si>
  <si>
    <t>Alamacén</t>
  </si>
  <si>
    <t>Mob/Equip. De oficina</t>
  </si>
  <si>
    <t>Docs por pagar c plazo</t>
  </si>
  <si>
    <t>Cifras en pesos al cierre</t>
  </si>
  <si>
    <t>Estado de situación financiera al 31 de Diciembre 20XX</t>
  </si>
  <si>
    <t>Activo</t>
  </si>
  <si>
    <t>Circulante</t>
  </si>
  <si>
    <t xml:space="preserve">Bancos </t>
  </si>
  <si>
    <t>Suma el circulante</t>
  </si>
  <si>
    <t>A largo plazo</t>
  </si>
  <si>
    <t xml:space="preserve">Mobiliario y equipo de oficina </t>
  </si>
  <si>
    <t>Suma a largo plazo</t>
  </si>
  <si>
    <t>Suma el activo</t>
  </si>
  <si>
    <t>Pasivo</t>
  </si>
  <si>
    <t>A corto plazo</t>
  </si>
  <si>
    <t xml:space="preserve">Documentos por pagar </t>
  </si>
  <si>
    <t>Suma a corto plazo</t>
  </si>
  <si>
    <t>Suma el pasivo</t>
  </si>
  <si>
    <t>Capital contable</t>
  </si>
  <si>
    <t>Contribuido</t>
  </si>
  <si>
    <t>Suma el contribuido</t>
  </si>
  <si>
    <t xml:space="preserve">Suma el capital </t>
  </si>
  <si>
    <t>Suma el pasivo y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</si>
</sst>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/>
    <xf numFmtId="0" fontId="0" fillId="0" borderId="0" xfId="0" applyAlignment="1"/>
    <xf numFmtId="0" fontId="0" fillId="0" borderId="0" xfId="0" applyAlignment="1">
      <alignment horizontal="center"/>
    </xf>
    <xf numFmtId="43" fontId="0" fillId="0" borderId="0" xfId="0" applyNumberFormat="1" applyAlignment="1"/>
    <xf numFmtId="43" fontId="0" fillId="0" borderId="0" xfId="0" applyNumberFormat="1"/>
    <xf numFmtId="43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3" fontId="0" fillId="0" borderId="7" xfId="0" applyNumberFormat="1" applyBorder="1"/>
    <xf numFmtId="49" fontId="0" fillId="0" borderId="0" xfId="0" applyNumberFormat="1" applyAlignment="1"/>
    <xf numFmtId="43" fontId="0" fillId="0" borderId="3" xfId="0" applyNumberFormat="1" applyBorder="1"/>
    <xf numFmtId="43" fontId="0" fillId="0" borderId="0" xfId="0" applyNumberFormat="1" applyAlignment="1"/>
    <xf numFmtId="43" fontId="0" fillId="0" borderId="3" xfId="0" applyNumberFormat="1" applyBorder="1" applyAlignment="1"/>
    <xf numFmtId="43" fontId="0" fillId="0" borderId="0" xfId="0" applyNumberFormat="1" applyBorder="1" applyAlignment="1"/>
    <xf numFmtId="43" fontId="0" fillId="0" borderId="0" xfId="0" applyNumberFormat="1" applyBorder="1"/>
    <xf numFmtId="43" fontId="0" fillId="0" borderId="4" xfId="0" applyNumberFormat="1" applyBorder="1"/>
    <xf numFmtId="43" fontId="0" fillId="0" borderId="6" xfId="0" applyNumberFormat="1" applyBorder="1"/>
    <xf numFmtId="43" fontId="0" fillId="0" borderId="5" xfId="0" applyNumberFormat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0" xfId="0" applyNumberFormat="1" applyAlignment="1">
      <alignment horizontal="right"/>
    </xf>
    <xf numFmtId="43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43" fontId="0" fillId="0" borderId="10" xfId="0" applyNumberFormat="1" applyBorder="1"/>
    <xf numFmtId="43" fontId="0" fillId="0" borderId="0" xfId="0" applyNumberFormat="1" applyAlignment="1">
      <alignment horizontal="left"/>
    </xf>
    <xf numFmtId="43" fontId="0" fillId="0" borderId="1" xfId="0" applyNumberFormat="1" applyBorder="1"/>
    <xf numFmtId="43" fontId="0" fillId="0" borderId="2" xfId="0" applyNumberFormat="1" applyBorder="1"/>
    <xf numFmtId="43" fontId="0" fillId="0" borderId="0" xfId="1" applyFont="1"/>
    <xf numFmtId="43" fontId="0" fillId="0" borderId="11" xfId="0" applyNumberForma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3" sqref="A3"/>
    </sheetView>
  </sheetViews>
  <sheetFormatPr baseColWidth="10" defaultColWidth="11.42578125" defaultRowHeight="15" x14ac:dyDescent="0.25"/>
  <sheetData>
    <row r="1" spans="1:1" x14ac:dyDescent="0.25">
      <c r="A1" t="s">
        <v>7</v>
      </c>
    </row>
    <row r="3" spans="1:1" x14ac:dyDescent="0.25">
      <c r="A3" t="s">
        <v>8</v>
      </c>
    </row>
    <row r="5" spans="1:1" x14ac:dyDescent="0.25">
      <c r="A5" t="s">
        <v>0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13</v>
      </c>
    </row>
    <row r="14" spans="1:1" x14ac:dyDescent="0.25">
      <c r="A14" t="s">
        <v>1</v>
      </c>
    </row>
    <row r="15" spans="1:1" x14ac:dyDescent="0.25">
      <c r="A15" t="s">
        <v>5</v>
      </c>
    </row>
    <row r="16" spans="1:1" x14ac:dyDescent="0.25">
      <c r="A16" t="s">
        <v>6</v>
      </c>
    </row>
    <row r="17" spans="1:1" x14ac:dyDescent="0.25">
      <c r="A17" t="s">
        <v>2</v>
      </c>
    </row>
    <row r="18" spans="1:1" x14ac:dyDescent="0.25">
      <c r="A18" t="s">
        <v>3</v>
      </c>
    </row>
    <row r="20" spans="1:1" x14ac:dyDescent="0.25">
      <c r="A20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workbookViewId="0">
      <selection activeCell="D23" sqref="D23"/>
    </sheetView>
  </sheetViews>
  <sheetFormatPr baseColWidth="10" defaultColWidth="11.42578125" defaultRowHeight="15" x14ac:dyDescent="0.25"/>
  <cols>
    <col min="1" max="2" width="18.5703125" style="5" customWidth="1"/>
    <col min="3" max="4" width="14.28515625" style="5" customWidth="1"/>
    <col min="5" max="16384" width="11.42578125" style="5"/>
  </cols>
  <sheetData>
    <row r="1" spans="1:4" x14ac:dyDescent="0.25">
      <c r="A1" s="4" t="s">
        <v>14</v>
      </c>
      <c r="B1" s="4"/>
      <c r="C1" s="4"/>
      <c r="D1" s="4"/>
    </row>
    <row r="2" spans="1:4" x14ac:dyDescent="0.25">
      <c r="A2" s="4" t="s">
        <v>0</v>
      </c>
      <c r="B2" s="4"/>
      <c r="C2" s="4"/>
      <c r="D2" s="4"/>
    </row>
    <row r="4" spans="1:4" x14ac:dyDescent="0.25">
      <c r="A4" s="7" t="s">
        <v>15</v>
      </c>
      <c r="B4" s="3"/>
      <c r="C4" s="11"/>
      <c r="D4" s="11"/>
    </row>
    <row r="5" spans="1:4" x14ac:dyDescent="0.25">
      <c r="A5" s="11" t="s">
        <v>16</v>
      </c>
      <c r="B5" s="11"/>
      <c r="C5" s="11">
        <v>50000000</v>
      </c>
      <c r="D5" s="11"/>
    </row>
    <row r="6" spans="1:4" x14ac:dyDescent="0.25">
      <c r="A6" s="11"/>
      <c r="B6" s="11" t="s">
        <v>17</v>
      </c>
      <c r="C6" s="13"/>
      <c r="D6" s="13">
        <v>50000000</v>
      </c>
    </row>
    <row r="7" spans="1:4" ht="15.75" thickBot="1" x14ac:dyDescent="0.3">
      <c r="A7" s="4" t="s">
        <v>29</v>
      </c>
      <c r="B7" s="1"/>
      <c r="C7" s="14"/>
      <c r="D7" s="14"/>
    </row>
    <row r="8" spans="1:4" ht="15.75" thickTop="1" x14ac:dyDescent="0.25">
      <c r="A8" s="11" t="s">
        <v>18</v>
      </c>
      <c r="B8" s="11"/>
      <c r="C8" s="12">
        <f>C5</f>
        <v>50000000</v>
      </c>
      <c r="D8" s="12">
        <f>D6</f>
        <v>50000000</v>
      </c>
    </row>
    <row r="9" spans="1:4" x14ac:dyDescent="0.25">
      <c r="A9" s="7" t="s">
        <v>19</v>
      </c>
      <c r="B9" s="3"/>
      <c r="C9" s="11"/>
      <c r="D9" s="11"/>
    </row>
    <row r="10" spans="1:4" x14ac:dyDescent="0.25">
      <c r="A10" s="11" t="s">
        <v>20</v>
      </c>
      <c r="B10" s="11"/>
      <c r="C10" s="11">
        <v>75000</v>
      </c>
      <c r="D10" s="11"/>
    </row>
    <row r="11" spans="1:4" x14ac:dyDescent="0.25">
      <c r="A11" s="11" t="s">
        <v>22</v>
      </c>
      <c r="B11" s="11"/>
      <c r="C11" s="11">
        <v>6000</v>
      </c>
      <c r="D11" s="11"/>
    </row>
    <row r="12" spans="1:4" x14ac:dyDescent="0.25">
      <c r="A12" s="11" t="s">
        <v>21</v>
      </c>
      <c r="B12" s="11"/>
      <c r="C12" s="11">
        <v>6000</v>
      </c>
      <c r="D12" s="11"/>
    </row>
    <row r="13" spans="1:4" x14ac:dyDescent="0.25">
      <c r="A13" s="11"/>
      <c r="B13" s="11" t="s">
        <v>16</v>
      </c>
      <c r="C13" s="11"/>
      <c r="D13" s="11">
        <v>43500</v>
      </c>
    </row>
    <row r="14" spans="1:4" x14ac:dyDescent="0.25">
      <c r="A14" s="11"/>
      <c r="B14" s="11" t="s">
        <v>24</v>
      </c>
      <c r="C14" s="11"/>
      <c r="D14" s="11">
        <v>43500</v>
      </c>
    </row>
    <row r="15" spans="1:4" ht="15.75" thickBot="1" x14ac:dyDescent="0.3">
      <c r="A15" s="4" t="s">
        <v>30</v>
      </c>
      <c r="B15" s="1"/>
    </row>
    <row r="16" spans="1:4" ht="15.75" thickTop="1" x14ac:dyDescent="0.25">
      <c r="A16" s="11" t="s">
        <v>18</v>
      </c>
      <c r="B16" s="11"/>
      <c r="C16" s="12">
        <f>SUM(C10:C12)</f>
        <v>87000</v>
      </c>
      <c r="D16" s="12">
        <f>SUM(D13:D14)</f>
        <v>87000</v>
      </c>
    </row>
    <row r="17" spans="1:4" x14ac:dyDescent="0.25">
      <c r="A17" s="7" t="s">
        <v>23</v>
      </c>
      <c r="B17" s="3"/>
      <c r="C17" s="11"/>
      <c r="D17" s="11"/>
    </row>
    <row r="18" spans="1:4" x14ac:dyDescent="0.25">
      <c r="A18" s="11" t="s">
        <v>25</v>
      </c>
      <c r="B18" s="11"/>
      <c r="C18" s="11">
        <v>40000</v>
      </c>
      <c r="D18" s="11"/>
    </row>
    <row r="19" spans="1:4" x14ac:dyDescent="0.25">
      <c r="A19" s="11" t="s">
        <v>26</v>
      </c>
      <c r="B19" s="11"/>
      <c r="C19" s="11">
        <v>6400</v>
      </c>
      <c r="D19" s="11"/>
    </row>
    <row r="20" spans="1:4" x14ac:dyDescent="0.25">
      <c r="A20" s="11"/>
      <c r="B20" s="11" t="s">
        <v>27</v>
      </c>
      <c r="C20" s="11"/>
      <c r="D20" s="11">
        <v>23200</v>
      </c>
    </row>
    <row r="21" spans="1:4" x14ac:dyDescent="0.25">
      <c r="A21" s="11"/>
      <c r="B21" s="11" t="s">
        <v>32</v>
      </c>
      <c r="C21" s="11"/>
      <c r="D21" s="11">
        <v>23200</v>
      </c>
    </row>
    <row r="22" spans="1:4" ht="15.75" thickBot="1" x14ac:dyDescent="0.3">
      <c r="A22" s="4" t="s">
        <v>31</v>
      </c>
      <c r="B22" s="1"/>
    </row>
    <row r="23" spans="1:4" ht="15.75" thickTop="1" x14ac:dyDescent="0.25">
      <c r="A23" s="11" t="s">
        <v>18</v>
      </c>
      <c r="B23" s="11"/>
      <c r="C23" s="12">
        <f>SUM(C18:C19)</f>
        <v>46400</v>
      </c>
      <c r="D23" s="12">
        <f>SUM(D20:D21)</f>
        <v>46400</v>
      </c>
    </row>
    <row r="24" spans="1:4" x14ac:dyDescent="0.25">
      <c r="A24" s="7" t="s">
        <v>28</v>
      </c>
      <c r="B24" s="3"/>
      <c r="C24" s="11"/>
      <c r="D24" s="11"/>
    </row>
    <row r="25" spans="1:4" x14ac:dyDescent="0.25">
      <c r="A25" s="5" t="s">
        <v>33</v>
      </c>
      <c r="C25" s="5">
        <v>20000</v>
      </c>
    </row>
    <row r="26" spans="1:4" x14ac:dyDescent="0.25">
      <c r="B26" s="5" t="s">
        <v>16</v>
      </c>
      <c r="D26" s="5">
        <v>20000</v>
      </c>
    </row>
    <row r="27" spans="1:4" ht="15.75" thickBot="1" x14ac:dyDescent="0.3">
      <c r="A27" s="4" t="s">
        <v>34</v>
      </c>
      <c r="B27" s="1"/>
    </row>
    <row r="28" spans="1:4" ht="15.75" thickTop="1" x14ac:dyDescent="0.25">
      <c r="A28" s="5" t="s">
        <v>18</v>
      </c>
      <c r="C28" s="10">
        <v>20000</v>
      </c>
      <c r="D28" s="10">
        <f>D26</f>
        <v>20000</v>
      </c>
    </row>
    <row r="29" spans="1:4" x14ac:dyDescent="0.25">
      <c r="A29" s="7" t="s">
        <v>35</v>
      </c>
      <c r="B29" s="7"/>
    </row>
    <row r="30" spans="1:4" x14ac:dyDescent="0.25">
      <c r="A30" s="5" t="s">
        <v>36</v>
      </c>
      <c r="C30" s="5">
        <v>80000</v>
      </c>
    </row>
    <row r="31" spans="1:4" x14ac:dyDescent="0.25">
      <c r="B31" s="5" t="s">
        <v>16</v>
      </c>
      <c r="D31" s="5">
        <v>80000</v>
      </c>
    </row>
    <row r="32" spans="1:4" ht="15.75" thickBot="1" x14ac:dyDescent="0.3">
      <c r="A32" s="9" t="s">
        <v>37</v>
      </c>
      <c r="B32" s="9"/>
    </row>
    <row r="33" spans="1:4" ht="15.75" thickTop="1" x14ac:dyDescent="0.25">
      <c r="A33" s="5" t="s">
        <v>18</v>
      </c>
      <c r="C33" s="10">
        <f>C30</f>
        <v>80000</v>
      </c>
      <c r="D33" s="10">
        <f>D31</f>
        <v>80000</v>
      </c>
    </row>
  </sheetData>
  <mergeCells count="12">
    <mergeCell ref="A22:B22"/>
    <mergeCell ref="A17:B17"/>
    <mergeCell ref="A24:B24"/>
    <mergeCell ref="A27:B27"/>
    <mergeCell ref="A29:B29"/>
    <mergeCell ref="A32:B32"/>
    <mergeCell ref="A15:B15"/>
    <mergeCell ref="A7:B7"/>
    <mergeCell ref="A9:B9"/>
    <mergeCell ref="A2:D2"/>
    <mergeCell ref="A1:D1"/>
    <mergeCell ref="A4:B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I16" sqref="I16"/>
    </sheetView>
  </sheetViews>
  <sheetFormatPr baseColWidth="10" defaultColWidth="11.42578125" defaultRowHeight="15" x14ac:dyDescent="0.25"/>
  <cols>
    <col min="1" max="1" width="11.42578125" style="5"/>
    <col min="2" max="3" width="14.28515625" style="5" customWidth="1"/>
    <col min="4" max="5" width="11.42578125" style="5"/>
    <col min="6" max="6" width="14.140625" style="5" bestFit="1" customWidth="1"/>
    <col min="7" max="7" width="14.28515625" style="5" customWidth="1"/>
    <col min="8" max="16384" width="11.42578125" style="5"/>
  </cols>
  <sheetData>
    <row r="1" spans="1:16" x14ac:dyDescent="0.25">
      <c r="A1" s="4" t="s">
        <v>38</v>
      </c>
      <c r="B1" s="4"/>
      <c r="C1" s="4"/>
      <c r="D1" s="4"/>
      <c r="E1" s="4"/>
    </row>
    <row r="2" spans="1:16" x14ac:dyDescent="0.25">
      <c r="A2" s="4" t="s">
        <v>39</v>
      </c>
      <c r="B2" s="4"/>
      <c r="C2" s="4"/>
    </row>
    <row r="4" spans="1:16" ht="15.75" thickBot="1" x14ac:dyDescent="0.3">
      <c r="B4" s="6" t="s">
        <v>16</v>
      </c>
      <c r="C4" s="6"/>
      <c r="F4" s="21" t="s">
        <v>17</v>
      </c>
      <c r="G4" s="22"/>
      <c r="J4" s="6" t="s">
        <v>20</v>
      </c>
      <c r="K4" s="3"/>
      <c r="N4" s="6" t="s">
        <v>22</v>
      </c>
      <c r="O4" s="3"/>
    </row>
    <row r="5" spans="1:16" ht="15.75" thickTop="1" x14ac:dyDescent="0.25">
      <c r="A5" s="20" t="s">
        <v>40</v>
      </c>
      <c r="B5" s="15">
        <v>50000000</v>
      </c>
      <c r="C5" s="10">
        <v>43500</v>
      </c>
      <c r="D5" s="5" t="s">
        <v>41</v>
      </c>
      <c r="E5" s="20"/>
      <c r="F5" s="15"/>
      <c r="G5" s="5">
        <v>50000000</v>
      </c>
      <c r="H5" s="5" t="s">
        <v>40</v>
      </c>
      <c r="I5" s="20" t="s">
        <v>41</v>
      </c>
      <c r="J5" s="10">
        <v>75000</v>
      </c>
      <c r="K5" s="18"/>
      <c r="M5" s="20" t="s">
        <v>41</v>
      </c>
      <c r="N5" s="15">
        <v>6000</v>
      </c>
      <c r="O5" s="10"/>
    </row>
    <row r="6" spans="1:16" x14ac:dyDescent="0.25">
      <c r="B6" s="16"/>
      <c r="C6" s="5">
        <v>20000</v>
      </c>
      <c r="D6" s="5" t="s">
        <v>42</v>
      </c>
      <c r="F6" s="16"/>
      <c r="K6" s="17"/>
      <c r="N6" s="16"/>
    </row>
    <row r="7" spans="1:16" ht="15.75" thickBot="1" x14ac:dyDescent="0.3">
      <c r="B7" s="16"/>
      <c r="C7" s="5">
        <v>80000</v>
      </c>
      <c r="D7" s="5" t="s">
        <v>43</v>
      </c>
      <c r="F7" s="16"/>
      <c r="J7" s="16"/>
      <c r="N7" s="16"/>
    </row>
    <row r="8" spans="1:16" ht="16.5" thickTop="1" thickBot="1" x14ac:dyDescent="0.3">
      <c r="B8" s="15">
        <f>B5</f>
        <v>50000000</v>
      </c>
      <c r="C8" s="19">
        <f>SUM(C5:C7)</f>
        <v>143500</v>
      </c>
      <c r="F8" s="16"/>
      <c r="J8" s="16"/>
      <c r="N8" s="16"/>
    </row>
    <row r="9" spans="1:16" ht="15.75" thickTop="1" x14ac:dyDescent="0.25">
      <c r="A9" s="20" t="s">
        <v>44</v>
      </c>
      <c r="B9" s="10">
        <f>B8-C8</f>
        <v>49856500</v>
      </c>
      <c r="C9" s="18"/>
      <c r="G9" s="17"/>
      <c r="K9" s="17"/>
      <c r="N9" s="16"/>
    </row>
    <row r="12" spans="1:16" ht="15.75" thickBot="1" x14ac:dyDescent="0.3">
      <c r="B12" s="21" t="s">
        <v>26</v>
      </c>
      <c r="C12" s="22"/>
      <c r="F12" s="21" t="s">
        <v>48</v>
      </c>
      <c r="G12" s="22"/>
      <c r="J12" s="4" t="s">
        <v>45</v>
      </c>
      <c r="K12" s="1"/>
      <c r="N12" s="21" t="s">
        <v>46</v>
      </c>
      <c r="O12" s="22"/>
    </row>
    <row r="13" spans="1:16" ht="15.75" thickTop="1" x14ac:dyDescent="0.25">
      <c r="A13" s="20" t="s">
        <v>41</v>
      </c>
      <c r="B13" s="15">
        <v>6000</v>
      </c>
      <c r="C13" s="10"/>
      <c r="F13" s="15"/>
      <c r="G13" s="5">
        <v>43500</v>
      </c>
      <c r="H13" s="5" t="s">
        <v>41</v>
      </c>
      <c r="I13" s="20" t="s">
        <v>42</v>
      </c>
      <c r="J13" s="15">
        <v>40000</v>
      </c>
      <c r="K13" s="10"/>
      <c r="N13" s="15"/>
      <c r="O13" s="5">
        <v>23200</v>
      </c>
      <c r="P13" s="5" t="s">
        <v>42</v>
      </c>
    </row>
    <row r="14" spans="1:16" x14ac:dyDescent="0.25">
      <c r="A14" s="20" t="s">
        <v>42</v>
      </c>
      <c r="B14" s="16">
        <v>6400</v>
      </c>
      <c r="F14" s="16"/>
      <c r="J14" s="16"/>
      <c r="N14" s="16"/>
    </row>
    <row r="15" spans="1:16" x14ac:dyDescent="0.25">
      <c r="B15" s="16"/>
      <c r="F15" s="16"/>
      <c r="J15" s="16"/>
      <c r="N15" s="16"/>
    </row>
    <row r="16" spans="1:16" ht="15.75" thickBot="1" x14ac:dyDescent="0.3">
      <c r="B16" s="16"/>
      <c r="C16" s="23"/>
      <c r="F16" s="16"/>
      <c r="J16" s="16"/>
      <c r="N16" s="16"/>
    </row>
    <row r="17" spans="1:14" ht="15.75" thickTop="1" x14ac:dyDescent="0.25">
      <c r="A17" s="20" t="s">
        <v>44</v>
      </c>
      <c r="B17" s="15">
        <v>12400</v>
      </c>
      <c r="F17" s="16"/>
      <c r="J17" s="16"/>
      <c r="N17" s="16"/>
    </row>
    <row r="18" spans="1:14" x14ac:dyDescent="0.25">
      <c r="N18" s="16"/>
    </row>
    <row r="20" spans="1:14" ht="15.75" thickBot="1" x14ac:dyDescent="0.3">
      <c r="B20" s="6" t="s">
        <v>49</v>
      </c>
      <c r="C20" s="3"/>
      <c r="F20" s="21" t="s">
        <v>47</v>
      </c>
      <c r="G20" s="22"/>
      <c r="J20" s="21" t="s">
        <v>36</v>
      </c>
      <c r="K20" s="22"/>
    </row>
    <row r="21" spans="1:14" ht="15.75" thickTop="1" x14ac:dyDescent="0.25">
      <c r="A21" s="20"/>
      <c r="B21" s="10"/>
      <c r="C21" s="18">
        <v>23200</v>
      </c>
      <c r="D21" s="24" t="s">
        <v>42</v>
      </c>
      <c r="E21" s="20" t="s">
        <v>43</v>
      </c>
      <c r="F21" s="10">
        <v>20000</v>
      </c>
      <c r="G21" s="10"/>
      <c r="I21" s="20" t="s">
        <v>50</v>
      </c>
      <c r="J21" s="15">
        <v>80000</v>
      </c>
    </row>
    <row r="22" spans="1:14" x14ac:dyDescent="0.25">
      <c r="B22" s="16"/>
      <c r="F22" s="16"/>
      <c r="J22" s="16"/>
    </row>
    <row r="23" spans="1:14" x14ac:dyDescent="0.25">
      <c r="B23" s="16"/>
      <c r="F23" s="16"/>
      <c r="J23" s="16"/>
    </row>
    <row r="24" spans="1:14" x14ac:dyDescent="0.25">
      <c r="B24" s="16"/>
      <c r="F24" s="16"/>
      <c r="J24" s="16"/>
    </row>
    <row r="25" spans="1:14" x14ac:dyDescent="0.25">
      <c r="B25" s="16"/>
      <c r="F25" s="16"/>
      <c r="J25" s="16"/>
    </row>
  </sheetData>
  <mergeCells count="13">
    <mergeCell ref="B20:C20"/>
    <mergeCell ref="F20:G20"/>
    <mergeCell ref="J20:K20"/>
    <mergeCell ref="J4:K4"/>
    <mergeCell ref="N4:O4"/>
    <mergeCell ref="B12:C12"/>
    <mergeCell ref="F12:G12"/>
    <mergeCell ref="J12:K12"/>
    <mergeCell ref="N12:O12"/>
    <mergeCell ref="A2:C2"/>
    <mergeCell ref="A1:E1"/>
    <mergeCell ref="B4:C4"/>
    <mergeCell ref="F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5" sqref="D15"/>
    </sheetView>
  </sheetViews>
  <sheetFormatPr baseColWidth="10" defaultRowHeight="15" x14ac:dyDescent="0.25"/>
  <cols>
    <col min="1" max="2" width="21.42578125" style="5" customWidth="1"/>
    <col min="3" max="4" width="14.28515625" style="5" customWidth="1"/>
    <col min="5" max="16384" width="11.42578125" style="5"/>
  </cols>
  <sheetData>
    <row r="1" spans="1:4" x14ac:dyDescent="0.25">
      <c r="A1" s="5" t="s">
        <v>8</v>
      </c>
    </row>
    <row r="2" spans="1:4" x14ac:dyDescent="0.25">
      <c r="A2" s="5" t="s">
        <v>51</v>
      </c>
    </row>
    <row r="4" spans="1:4" ht="15.75" thickBot="1" x14ac:dyDescent="0.3">
      <c r="C4" s="5" t="s">
        <v>52</v>
      </c>
      <c r="D4" s="5" t="s">
        <v>53</v>
      </c>
    </row>
    <row r="5" spans="1:4" ht="15.75" thickTop="1" x14ac:dyDescent="0.25">
      <c r="A5" s="5" t="s">
        <v>16</v>
      </c>
      <c r="C5" s="10">
        <v>49856500</v>
      </c>
      <c r="D5" s="10"/>
    </row>
    <row r="6" spans="1:4" x14ac:dyDescent="0.25">
      <c r="A6" s="5" t="s">
        <v>47</v>
      </c>
      <c r="C6" s="5">
        <v>20000</v>
      </c>
    </row>
    <row r="7" spans="1:4" x14ac:dyDescent="0.25">
      <c r="A7" s="5" t="s">
        <v>36</v>
      </c>
      <c r="C7" s="5">
        <v>80000</v>
      </c>
    </row>
    <row r="8" spans="1:4" x14ac:dyDescent="0.25">
      <c r="A8" s="5" t="s">
        <v>22</v>
      </c>
      <c r="C8" s="5">
        <v>6000</v>
      </c>
    </row>
    <row r="9" spans="1:4" x14ac:dyDescent="0.25">
      <c r="A9" s="5" t="s">
        <v>26</v>
      </c>
      <c r="C9" s="5">
        <v>12400</v>
      </c>
    </row>
    <row r="10" spans="1:4" x14ac:dyDescent="0.25">
      <c r="A10" s="5" t="s">
        <v>54</v>
      </c>
      <c r="C10" s="5">
        <v>75000</v>
      </c>
    </row>
    <row r="11" spans="1:4" x14ac:dyDescent="0.25">
      <c r="A11" s="5" t="s">
        <v>55</v>
      </c>
      <c r="C11" s="5">
        <v>40000</v>
      </c>
    </row>
    <row r="12" spans="1:4" x14ac:dyDescent="0.25">
      <c r="B12" s="5" t="s">
        <v>48</v>
      </c>
      <c r="D12" s="5">
        <v>43500</v>
      </c>
    </row>
    <row r="13" spans="1:4" x14ac:dyDescent="0.25">
      <c r="B13" s="5" t="s">
        <v>56</v>
      </c>
      <c r="D13" s="14">
        <v>23200</v>
      </c>
    </row>
    <row r="14" spans="1:4" x14ac:dyDescent="0.25">
      <c r="B14" s="5" t="s">
        <v>27</v>
      </c>
      <c r="D14" s="5">
        <v>23200</v>
      </c>
    </row>
    <row r="15" spans="1:4" ht="15.75" thickBot="1" x14ac:dyDescent="0.3">
      <c r="B15" s="5" t="s">
        <v>17</v>
      </c>
      <c r="C15" s="8"/>
      <c r="D15" s="5">
        <v>50000000</v>
      </c>
    </row>
    <row r="16" spans="1:4" ht="15.75" thickTop="1" x14ac:dyDescent="0.25">
      <c r="A16" s="4" t="s">
        <v>18</v>
      </c>
      <c r="B16" s="1"/>
      <c r="C16" s="5">
        <f>SUM(C5:C11)</f>
        <v>50089900</v>
      </c>
      <c r="D16" s="10">
        <f>SUM(D12:D15)</f>
        <v>50089900</v>
      </c>
    </row>
  </sheetData>
  <mergeCells count="1">
    <mergeCell ref="A16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L21" sqref="L21"/>
    </sheetView>
  </sheetViews>
  <sheetFormatPr baseColWidth="10" defaultRowHeight="15" x14ac:dyDescent="0.25"/>
  <cols>
    <col min="1" max="1" width="2.140625" style="5" customWidth="1"/>
    <col min="2" max="2" width="3.5703125" style="5" customWidth="1"/>
    <col min="3" max="3" width="42.85546875" style="5" customWidth="1"/>
    <col min="4" max="7" width="14.28515625" style="5" customWidth="1"/>
    <col min="8" max="8" width="2.140625" style="5" customWidth="1"/>
    <col min="9" max="9" width="3.5703125" style="5" customWidth="1"/>
    <col min="10" max="10" width="42.85546875" style="5" customWidth="1"/>
    <col min="11" max="13" width="14.28515625" style="5" customWidth="1"/>
    <col min="14" max="14" width="2.140625" style="5" customWidth="1"/>
    <col min="15" max="16384" width="11.42578125" style="5"/>
  </cols>
  <sheetData>
    <row r="1" spans="1:13" x14ac:dyDescent="0.25">
      <c r="A1" s="4" t="s">
        <v>8</v>
      </c>
      <c r="B1" s="4"/>
      <c r="C1" s="4"/>
    </row>
    <row r="2" spans="1:13" x14ac:dyDescent="0.25">
      <c r="A2" s="4" t="s">
        <v>58</v>
      </c>
      <c r="B2" s="4"/>
      <c r="C2" s="4"/>
    </row>
    <row r="3" spans="1:13" x14ac:dyDescent="0.25">
      <c r="A3" s="4" t="s">
        <v>57</v>
      </c>
      <c r="B3" s="4"/>
      <c r="C3" s="4"/>
    </row>
    <row r="4" spans="1:13" x14ac:dyDescent="0.25">
      <c r="A4" s="4" t="s">
        <v>59</v>
      </c>
      <c r="B4" s="1"/>
      <c r="C4" s="1"/>
      <c r="H4" s="11" t="s">
        <v>67</v>
      </c>
      <c r="I4" s="2"/>
      <c r="J4" s="2"/>
    </row>
    <row r="5" spans="1:13" x14ac:dyDescent="0.25">
      <c r="B5" s="4" t="s">
        <v>60</v>
      </c>
      <c r="C5" s="1"/>
      <c r="I5" s="11" t="s">
        <v>68</v>
      </c>
      <c r="J5" s="2"/>
    </row>
    <row r="6" spans="1:13" x14ac:dyDescent="0.25">
      <c r="C6" s="5" t="s">
        <v>61</v>
      </c>
      <c r="D6" s="25"/>
      <c r="E6" s="14">
        <v>49856500</v>
      </c>
      <c r="J6" s="5" t="s">
        <v>48</v>
      </c>
      <c r="K6" s="5">
        <v>43500</v>
      </c>
    </row>
    <row r="7" spans="1:13" x14ac:dyDescent="0.25">
      <c r="C7" s="5" t="s">
        <v>47</v>
      </c>
      <c r="D7" s="5">
        <v>20000</v>
      </c>
      <c r="J7" s="5" t="s">
        <v>69</v>
      </c>
      <c r="K7" s="14">
        <v>23200</v>
      </c>
    </row>
    <row r="8" spans="1:13" x14ac:dyDescent="0.25">
      <c r="C8" s="5" t="s">
        <v>36</v>
      </c>
      <c r="D8" s="25">
        <v>80000</v>
      </c>
      <c r="E8" s="5">
        <f>SUM(D7:D8)</f>
        <v>100000</v>
      </c>
      <c r="J8" s="5" t="s">
        <v>27</v>
      </c>
      <c r="K8" s="5">
        <v>23200</v>
      </c>
    </row>
    <row r="9" spans="1:13" x14ac:dyDescent="0.25">
      <c r="C9" s="5" t="s">
        <v>22</v>
      </c>
      <c r="D9" s="5">
        <v>6000</v>
      </c>
      <c r="I9" s="11" t="s">
        <v>70</v>
      </c>
      <c r="J9" s="2"/>
      <c r="K9" s="26"/>
      <c r="L9" s="25">
        <f>SUM(K6:K8)</f>
        <v>89900</v>
      </c>
    </row>
    <row r="10" spans="1:13" x14ac:dyDescent="0.25">
      <c r="C10" s="5" t="s">
        <v>26</v>
      </c>
      <c r="D10" s="25">
        <v>12400</v>
      </c>
      <c r="E10" s="5">
        <f>SUM(D9:D10)</f>
        <v>18400</v>
      </c>
      <c r="H10" s="11" t="s">
        <v>71</v>
      </c>
      <c r="I10" s="2"/>
      <c r="J10" s="2"/>
      <c r="M10" s="5">
        <f>SUM(L9)</f>
        <v>89900</v>
      </c>
    </row>
    <row r="11" spans="1:13" x14ac:dyDescent="0.25">
      <c r="C11" s="5" t="s">
        <v>20</v>
      </c>
      <c r="E11" s="25">
        <v>75000</v>
      </c>
      <c r="H11" s="11" t="s">
        <v>72</v>
      </c>
      <c r="I11" s="2"/>
      <c r="J11" s="2"/>
    </row>
    <row r="12" spans="1:13" x14ac:dyDescent="0.25">
      <c r="B12" s="4" t="s">
        <v>62</v>
      </c>
      <c r="C12" s="1"/>
      <c r="D12" s="26"/>
      <c r="F12" s="5">
        <f>SUM(E6:E11)</f>
        <v>50049900</v>
      </c>
      <c r="I12" s="11" t="s">
        <v>73</v>
      </c>
      <c r="J12" s="2"/>
    </row>
    <row r="13" spans="1:13" x14ac:dyDescent="0.25">
      <c r="B13" s="4" t="s">
        <v>63</v>
      </c>
      <c r="C13" s="1"/>
      <c r="J13" s="5" t="s">
        <v>17</v>
      </c>
      <c r="K13" s="5">
        <v>50000000</v>
      </c>
      <c r="L13" s="14"/>
    </row>
    <row r="14" spans="1:13" x14ac:dyDescent="0.25">
      <c r="C14" s="27" t="s">
        <v>64</v>
      </c>
      <c r="E14" s="25">
        <v>40000</v>
      </c>
      <c r="I14" s="11" t="s">
        <v>74</v>
      </c>
      <c r="J14" s="2"/>
      <c r="K14" s="26"/>
      <c r="L14" s="5">
        <f>K13</f>
        <v>50000000</v>
      </c>
    </row>
    <row r="15" spans="1:13" x14ac:dyDescent="0.25">
      <c r="B15" s="4" t="s">
        <v>65</v>
      </c>
      <c r="C15" s="1"/>
      <c r="D15" s="26"/>
      <c r="F15" s="5">
        <f>E14</f>
        <v>40000</v>
      </c>
      <c r="H15" s="11" t="s">
        <v>75</v>
      </c>
      <c r="I15" s="2"/>
      <c r="J15" s="2"/>
      <c r="L15" s="26"/>
      <c r="M15" s="5">
        <f>L14</f>
        <v>50000000</v>
      </c>
    </row>
    <row r="16" spans="1:13" ht="15.75" thickBot="1" x14ac:dyDescent="0.3">
      <c r="A16" s="4" t="s">
        <v>66</v>
      </c>
      <c r="B16" s="1"/>
      <c r="C16" s="1"/>
      <c r="F16" s="28">
        <f>SUM(F12:F15)</f>
        <v>50089900</v>
      </c>
      <c r="H16" s="4" t="s">
        <v>76</v>
      </c>
      <c r="I16" s="1"/>
      <c r="J16" s="1"/>
      <c r="M16" s="28">
        <f>SUM(M10:M15)</f>
        <v>50089900</v>
      </c>
    </row>
    <row r="17" ht="15.75" thickTop="1" x14ac:dyDescent="0.25"/>
  </sheetData>
  <mergeCells count="10">
    <mergeCell ref="H16:J16"/>
    <mergeCell ref="B12:C12"/>
    <mergeCell ref="B13:C13"/>
    <mergeCell ref="B15:C15"/>
    <mergeCell ref="A16:C16"/>
    <mergeCell ref="A1:C1"/>
    <mergeCell ref="A2:C2"/>
    <mergeCell ref="A3:C3"/>
    <mergeCell ref="A4:C4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Registro en libro Diario</vt:lpstr>
      <vt:lpstr>Registro en esquemas de Mayor</vt:lpstr>
      <vt:lpstr>Balanza de comprobación</vt:lpstr>
      <vt:lpstr>Estado de situación financiera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AslanXAle</cp:lastModifiedBy>
  <dcterms:created xsi:type="dcterms:W3CDTF">2016-02-28T18:48:14Z</dcterms:created>
  <dcterms:modified xsi:type="dcterms:W3CDTF">2020-03-16T22:04:35Z</dcterms:modified>
</cp:coreProperties>
</file>