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lanXAle\Desktop\"/>
    </mc:Choice>
  </mc:AlternateContent>
  <xr:revisionPtr revIDLastSave="0" documentId="13_ncr:1_{506AA377-A5EE-4A96-9DCB-64DD765B897E}" xr6:coauthVersionLast="47" xr6:coauthVersionMax="47" xr10:uidLastSave="{00000000-0000-0000-0000-000000000000}"/>
  <bookViews>
    <workbookView xWindow="-120" yWindow="-120" windowWidth="24240" windowHeight="13140" xr2:uid="{FEEFCA21-0556-451A-8248-5596603F91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E50" i="1" s="1"/>
  <c r="E49" i="1"/>
  <c r="D49" i="1"/>
  <c r="F49" i="1" l="1"/>
  <c r="B50" i="1" s="1"/>
  <c r="D50" i="1" s="1"/>
  <c r="F50" i="1" s="1"/>
  <c r="B51" i="1" s="1"/>
  <c r="D51" i="1" s="1"/>
  <c r="C51" i="1"/>
  <c r="E51" i="1" s="1"/>
  <c r="C52" i="1"/>
  <c r="G49" i="1" l="1"/>
  <c r="E52" i="1"/>
  <c r="C53" i="1"/>
  <c r="H50" i="1"/>
  <c r="I50" i="1" s="1"/>
  <c r="J50" i="1" s="1"/>
  <c r="F51" i="1"/>
  <c r="B52" i="1" s="1"/>
  <c r="G50" i="1"/>
  <c r="H51" i="1"/>
  <c r="I51" i="1" s="1"/>
  <c r="J51" i="1" s="1"/>
  <c r="G51" i="1" l="1"/>
  <c r="E53" i="1"/>
  <c r="C54" i="1"/>
  <c r="D52" i="1"/>
  <c r="F52" i="1" s="1"/>
  <c r="E54" i="1" l="1"/>
  <c r="C55" i="1"/>
  <c r="E55" i="1" s="1"/>
  <c r="B53" i="1"/>
  <c r="G52" i="1"/>
  <c r="H52" i="1"/>
  <c r="I52" i="1" s="1"/>
  <c r="J52" i="1" s="1"/>
  <c r="D53" i="1" l="1"/>
  <c r="F53" i="1" s="1"/>
  <c r="B54" i="1" l="1"/>
  <c r="G53" i="1"/>
  <c r="H53" i="1"/>
  <c r="I53" i="1" s="1"/>
  <c r="J53" i="1" s="1"/>
  <c r="D54" i="1" l="1"/>
  <c r="F54" i="1" s="1"/>
  <c r="G54" i="1" l="1"/>
  <c r="B55" i="1"/>
  <c r="H54" i="1"/>
  <c r="I54" i="1" s="1"/>
  <c r="J54" i="1" s="1"/>
  <c r="D55" i="1" l="1"/>
  <c r="F55" i="1" s="1"/>
  <c r="G55" i="1" l="1"/>
  <c r="H55" i="1"/>
  <c r="I55" i="1" s="1"/>
  <c r="J55" i="1" s="1"/>
</calcChain>
</file>

<file path=xl/sharedStrings.xml><?xml version="1.0" encoding="utf-8"?>
<sst xmlns="http://schemas.openxmlformats.org/spreadsheetml/2006/main" count="27" uniqueCount="27">
  <si>
    <t>Alexis Palomares Olegario.</t>
  </si>
  <si>
    <t>Instrucciones:</t>
  </si>
  <si>
    <t>Próposito: Resolver un problema de aplicación empleando el método de la posición falsa.</t>
  </si>
  <si>
    <t>La profundidad normal y del flujo en un canal rectangular abierto de ancho w está relacionada con el caudal Q, la pendiente del canal s y el coeficiente de fricción de Manning n mediante las ecuaciones.</t>
  </si>
  <si>
    <t>y(wy/w+2y)^(2/3) = c = nQ/w*√s</t>
  </si>
  <si>
    <t>Ejercicio 3: Método de posición falsa.</t>
  </si>
  <si>
    <t>08 de septiembre del 2021.</t>
  </si>
  <si>
    <t>•Determinar y usando el método de la posición falsa para los datos:</t>
  </si>
  <si>
    <t>•Elaborar la gráfica para elegir el intervalo inicial.</t>
  </si>
  <si>
    <t>•Con un error realtivo porcentual de 0.0002%</t>
  </si>
  <si>
    <t>n</t>
  </si>
  <si>
    <t>Ea</t>
  </si>
  <si>
    <t>Er</t>
  </si>
  <si>
    <t>•   Intervalo [0.5, 1]:</t>
  </si>
  <si>
    <t>x0</t>
  </si>
  <si>
    <t>x1</t>
  </si>
  <si>
    <t>x2</t>
  </si>
  <si>
    <t>f(x0)</t>
  </si>
  <si>
    <t>f(x1)</t>
  </si>
  <si>
    <t>f(x2)</t>
  </si>
  <si>
    <t>Erp</t>
  </si>
  <si>
    <t>Como el error relativo porcentual es de 0.00000367 % menor a 0.00002%, nos detenemos en la iteración número 7.</t>
  </si>
  <si>
    <t>Sustituyendo:</t>
  </si>
  <si>
    <t>y*(((15*y)/(15+2*y))^(2/3))-((0.3)/(15*RAIZ(0.001)))</t>
  </si>
  <si>
    <t>El valor de y en la iteración 7 es de 0.79073451</t>
  </si>
  <si>
    <t>La profundidad normal es de 0.79073451</t>
  </si>
  <si>
    <t>w = 15 m; Q = 20 m^3/s; n = 0.0015; s =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</si>
</sst>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27"/>
      <color theme="1"/>
      <name val="Papyrus"/>
      <family val="4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165" fontId="1" fillId="2" borderId="4" xfId="0" applyNumberFormat="1" applyFont="1" applyFill="1" applyBorder="1"/>
    <xf numFmtId="165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distributed"/>
    </xf>
    <xf numFmtId="0" fontId="0" fillId="0" borderId="0" xfId="0" applyAlignment="1">
      <alignment horizontal="center" vertical="distributed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106456</xdr:colOff>
      <xdr:row>28</xdr:row>
      <xdr:rowOff>9525</xdr:rowOff>
    </xdr:from>
    <xdr:to>
      <xdr:col>6</xdr:col>
      <xdr:colOff>466725</xdr:colOff>
      <xdr:row>44</xdr:row>
      <xdr:rowOff>97756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9FE73C-D20C-4E2B-976B-29C520414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56" y="5343525"/>
          <a:ext cx="4371975" cy="3136231"/>
        </a:xfrm>
        <a:prstGeom prst="rect">
          <a:avLst/>
        </a:prstGeom>
      </xdr:spPr>
    </xdr:pic>
    <xdr:clientData/>
  </xdr:twoCellAnchor>
  <xdr:twoCellAnchor editAs="oneCell">
    <xdr:from>
      <xdr:col>7</xdr:col>
      <xdr:colOff>24653</xdr:colOff>
      <xdr:row>38</xdr:row>
      <xdr:rowOff>34394</xdr:rowOff>
    </xdr:from>
    <xdr:to>
      <xdr:col>9</xdr:col>
      <xdr:colOff>676016</xdr:colOff>
      <xdr:row>42</xdr:row>
      <xdr:rowOff>72494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DB78E9-7CBA-4E2E-A84E-67A7BEFDF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359" y="7273394"/>
          <a:ext cx="2175363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49A3-15F8-40DC-A380-0789FFBCCE5E}">
  <dimension ref="A2:J59"/>
  <sheetViews>
    <sheetView tabSelected="1" zoomScale="115" zoomScaleNormal="115" workbookViewId="0">
      <selection activeCell="A22" sqref="A22:J22"/>
    </sheetView>
  </sheetViews>
  <sheetFormatPr baseColWidth="10" defaultRowHeight="15" x14ac:dyDescent="0.25"/>
  <cols>
    <col min="1" max="1" width="3" customWidth="1"/>
    <col min="10" max="10" width="13.5703125" customWidth="1"/>
  </cols>
  <sheetData>
    <row r="2" spans="1:10" x14ac:dyDescent="0.25">
      <c r="B2" s="16" t="s">
        <v>5</v>
      </c>
      <c r="C2" s="10"/>
      <c r="D2" s="10"/>
      <c r="E2" s="10"/>
      <c r="F2" s="10"/>
      <c r="G2" s="10"/>
      <c r="H2" s="10"/>
      <c r="I2" s="10"/>
      <c r="J2" s="10"/>
    </row>
    <row r="3" spans="1:10" x14ac:dyDescent="0.25"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25"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B6" s="17" t="s">
        <v>0</v>
      </c>
      <c r="C6" s="12"/>
      <c r="D6" s="12"/>
      <c r="E6" s="12"/>
      <c r="F6" s="12"/>
      <c r="G6" s="12"/>
      <c r="H6" s="12"/>
      <c r="I6" s="12"/>
      <c r="J6" s="10"/>
    </row>
    <row r="7" spans="1:10" x14ac:dyDescent="0.25">
      <c r="B7" s="12"/>
      <c r="C7" s="12"/>
      <c r="D7" s="12"/>
      <c r="E7" s="12"/>
      <c r="F7" s="12"/>
      <c r="G7" s="12"/>
      <c r="H7" s="12"/>
      <c r="I7" s="12"/>
      <c r="J7" s="10"/>
    </row>
    <row r="8" spans="1:10" x14ac:dyDescent="0.25">
      <c r="B8" s="12"/>
      <c r="C8" s="12"/>
      <c r="D8" s="12"/>
      <c r="E8" s="12"/>
      <c r="F8" s="12"/>
      <c r="G8" s="12"/>
      <c r="H8" s="12"/>
      <c r="I8" s="12"/>
      <c r="J8" s="10"/>
    </row>
    <row r="9" spans="1:10" x14ac:dyDescent="0.25">
      <c r="B9" s="12"/>
      <c r="C9" s="12"/>
      <c r="D9" s="12"/>
      <c r="E9" s="12"/>
      <c r="F9" s="12"/>
      <c r="G9" s="12"/>
      <c r="H9" s="12"/>
      <c r="I9" s="12"/>
      <c r="J9" s="10"/>
    </row>
    <row r="10" spans="1:10" x14ac:dyDescent="0.25">
      <c r="B10" s="17" t="s">
        <v>6</v>
      </c>
      <c r="C10" s="12"/>
      <c r="D10" s="12"/>
      <c r="E10" s="12"/>
      <c r="F10" s="12"/>
      <c r="G10" s="12"/>
      <c r="H10" s="12"/>
      <c r="I10" s="12"/>
      <c r="J10" s="10"/>
    </row>
    <row r="11" spans="1:10" x14ac:dyDescent="0.25">
      <c r="B11" s="12"/>
      <c r="C11" s="12"/>
      <c r="D11" s="12"/>
      <c r="E11" s="12"/>
      <c r="F11" s="12"/>
      <c r="G11" s="12"/>
      <c r="H11" s="12"/>
      <c r="I11" s="12"/>
      <c r="J11" s="10"/>
    </row>
    <row r="12" spans="1:10" x14ac:dyDescent="0.25">
      <c r="B12" s="12"/>
      <c r="C12" s="12"/>
      <c r="D12" s="12"/>
      <c r="E12" s="12"/>
      <c r="F12" s="12"/>
      <c r="G12" s="12"/>
      <c r="H12" s="12"/>
      <c r="I12" s="12"/>
      <c r="J12" s="10"/>
    </row>
    <row r="13" spans="1:10" x14ac:dyDescent="0.25">
      <c r="B13" s="12"/>
      <c r="C13" s="12"/>
      <c r="D13" s="12"/>
      <c r="E13" s="12"/>
      <c r="F13" s="12"/>
      <c r="G13" s="12"/>
      <c r="H13" s="12"/>
      <c r="I13" s="12"/>
      <c r="J13" s="10"/>
    </row>
    <row r="14" spans="1:10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0"/>
    </row>
    <row r="15" spans="1:10" x14ac:dyDescent="0.25">
      <c r="A15" s="12" t="s">
        <v>2</v>
      </c>
      <c r="B15" s="12"/>
      <c r="C15" s="12"/>
      <c r="D15" s="12"/>
      <c r="E15" s="12"/>
      <c r="F15" s="12"/>
      <c r="G15" s="12"/>
      <c r="H15" s="12"/>
      <c r="I15" s="12"/>
      <c r="J15" s="10"/>
    </row>
    <row r="16" spans="1:10" x14ac:dyDescent="0.25">
      <c r="A16" s="12" t="s">
        <v>1</v>
      </c>
      <c r="B16" s="12"/>
      <c r="C16" s="12"/>
      <c r="D16" s="12"/>
      <c r="E16" s="12"/>
      <c r="F16" s="12"/>
      <c r="G16" s="12"/>
      <c r="H16" s="12"/>
      <c r="I16" s="12"/>
      <c r="J16" s="10"/>
    </row>
    <row r="17" spans="1:10" x14ac:dyDescent="0.25">
      <c r="A17" s="13" t="s">
        <v>3</v>
      </c>
      <c r="B17" s="13"/>
      <c r="C17" s="13"/>
      <c r="D17" s="13"/>
      <c r="E17" s="13"/>
      <c r="F17" s="13"/>
      <c r="G17" s="13"/>
      <c r="H17" s="13"/>
      <c r="I17" s="13"/>
      <c r="J17" s="10"/>
    </row>
    <row r="18" spans="1:10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0"/>
    </row>
    <row r="19" spans="1:10" x14ac:dyDescent="0.25">
      <c r="A19" s="14" t="s">
        <v>4</v>
      </c>
      <c r="B19" s="14"/>
      <c r="C19" s="14"/>
      <c r="D19" s="14"/>
      <c r="E19" s="14"/>
      <c r="F19" s="14"/>
      <c r="G19" s="14"/>
      <c r="H19" s="14"/>
      <c r="I19" s="14"/>
      <c r="J19" s="10"/>
    </row>
    <row r="20" spans="1:10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0"/>
    </row>
    <row r="21" spans="1:10" x14ac:dyDescent="0.25">
      <c r="A21" s="12" t="s">
        <v>7</v>
      </c>
      <c r="B21" s="12"/>
      <c r="C21" s="12"/>
      <c r="D21" s="12"/>
      <c r="E21" s="12"/>
      <c r="F21" s="12"/>
      <c r="G21" s="12"/>
      <c r="H21" s="12"/>
      <c r="I21" s="12"/>
      <c r="J21" s="10"/>
    </row>
    <row r="22" spans="1:10" x14ac:dyDescent="0.25">
      <c r="A22" s="18" t="s">
        <v>26</v>
      </c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12" t="s">
        <v>8</v>
      </c>
      <c r="B23" s="12"/>
      <c r="C23" s="12"/>
      <c r="D23" s="12"/>
      <c r="E23" s="12"/>
      <c r="F23" s="12"/>
      <c r="G23" s="12"/>
      <c r="H23" s="12"/>
      <c r="I23" s="12"/>
    </row>
    <row r="24" spans="1:10" x14ac:dyDescent="0.25">
      <c r="A24" s="12" t="s">
        <v>9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25">
      <c r="A25" s="1"/>
      <c r="B25" s="11" t="s">
        <v>22</v>
      </c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12" t="s">
        <v>23</v>
      </c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</row>
    <row r="47" spans="1:10" ht="15.75" thickBot="1" x14ac:dyDescent="0.3">
      <c r="B47" s="15" t="s">
        <v>13</v>
      </c>
      <c r="C47" s="10"/>
      <c r="D47" s="10"/>
    </row>
    <row r="48" spans="1:10" x14ac:dyDescent="0.25">
      <c r="A48" s="3" t="s">
        <v>10</v>
      </c>
      <c r="B48" s="4" t="s">
        <v>14</v>
      </c>
      <c r="C48" s="4" t="s">
        <v>15</v>
      </c>
      <c r="D48" s="4" t="s">
        <v>17</v>
      </c>
      <c r="E48" s="4" t="s">
        <v>18</v>
      </c>
      <c r="F48" s="4" t="s">
        <v>16</v>
      </c>
      <c r="G48" s="4" t="s">
        <v>19</v>
      </c>
      <c r="H48" s="4" t="s">
        <v>11</v>
      </c>
      <c r="I48" s="4" t="s">
        <v>12</v>
      </c>
      <c r="J48" s="6" t="s">
        <v>20</v>
      </c>
    </row>
    <row r="49" spans="1:10" x14ac:dyDescent="0.25">
      <c r="A49" s="5">
        <v>1</v>
      </c>
      <c r="B49" s="5">
        <v>0.5</v>
      </c>
      <c r="C49" s="5">
        <v>1</v>
      </c>
      <c r="D49" s="5">
        <f>B49*(((15*B49)/(15+2*B49))^(2/3))-((0.3)/(15*SQRT(0.001)))</f>
        <v>-0.33074009934441656</v>
      </c>
      <c r="E49" s="5">
        <f>C49*(((15*C49)/(15+2*C49))^(2/3))-((0.3)/(15*SQRT(0.001)))</f>
        <v>0.28748882219471616</v>
      </c>
      <c r="F49" s="5">
        <f>C49-E49*((B49-C49)/(D49-E49))</f>
        <v>0.76748999263979056</v>
      </c>
      <c r="G49" s="5">
        <f>F49*(((15*F49)/(15+2*F49))^(2/3))-((0.3)/(15*SQRT(0.001)))</f>
        <v>-2.9554177892190281E-2</v>
      </c>
      <c r="H49" s="5"/>
      <c r="I49" s="5"/>
      <c r="J49" s="7"/>
    </row>
    <row r="50" spans="1:10" x14ac:dyDescent="0.25">
      <c r="A50" s="5">
        <v>2</v>
      </c>
      <c r="B50" s="5">
        <f>F49</f>
        <v>0.76748999263979056</v>
      </c>
      <c r="C50" s="5">
        <f>C49</f>
        <v>1</v>
      </c>
      <c r="D50" s="5">
        <f>B50*(((15*B50)/(15+2*B50))^(2/3))-((0.3)/(15*SQRT(0.001)))</f>
        <v>-2.9554177892190281E-2</v>
      </c>
      <c r="E50" s="5">
        <f>C50*(((15*C50)/(15+2*C50))^(2/3))-((0.3)/(15*SQRT(0.001)))</f>
        <v>0.28748882219471616</v>
      </c>
      <c r="F50" s="5">
        <f>C50-E50*((B50-C50)/(D50-E50))</f>
        <v>0.78916415708232512</v>
      </c>
      <c r="G50" s="5">
        <f>F50*(((15*F50)/(15+2*F50))^(2/3))-((0.3)/(15*SQRT(0.001)))</f>
        <v>-2.0123750611416025E-3</v>
      </c>
      <c r="H50" s="5">
        <f>ABS(F50-F49)</f>
        <v>2.167416444253456E-2</v>
      </c>
      <c r="I50" s="5">
        <f>H50/ABS(F50)</f>
        <v>2.7464709652637614E-2</v>
      </c>
      <c r="J50" s="7">
        <f>I50*100</f>
        <v>2.7464709652637613</v>
      </c>
    </row>
    <row r="51" spans="1:10" x14ac:dyDescent="0.25">
      <c r="A51" s="5">
        <v>3</v>
      </c>
      <c r="B51" s="5">
        <f t="shared" ref="B51:B55" si="0">F50</f>
        <v>0.78916415708232512</v>
      </c>
      <c r="C51" s="5">
        <f t="shared" ref="C51:C55" si="1">C50</f>
        <v>1</v>
      </c>
      <c r="D51" s="5">
        <f t="shared" ref="D51:D55" si="2">B51*(((15*B51)/(15+2*B51))^(2/3))-((0.3)/(15*SQRT(0.001)))</f>
        <v>-2.0123750611416025E-3</v>
      </c>
      <c r="E51" s="5">
        <f>C51*(((15*C51)/(15+2*C51))^(2/3))-((0.3)/(15*SQRT(0.001)))</f>
        <v>0.28748882219471616</v>
      </c>
      <c r="F51" s="5">
        <f t="shared" ref="F51:F55" si="3">C51-E51*((B51-C51)/(D51-E51))</f>
        <v>0.79062971507069957</v>
      </c>
      <c r="G51" s="5">
        <f t="shared" ref="G51:G55" si="4">F51*(((15*F51)/(15+2*F51))^(2/3))-((0.3)/(15*SQRT(0.001)))</f>
        <v>-1.3436819550816104E-4</v>
      </c>
      <c r="H51" s="5">
        <f t="shared" ref="H51:H55" si="5">ABS(F51-F50)</f>
        <v>1.4655579883744441E-3</v>
      </c>
      <c r="I51" s="5">
        <f t="shared" ref="I51:I55" si="6">H51/ABS(F51)</f>
        <v>1.8536591282094566E-3</v>
      </c>
      <c r="J51" s="7">
        <f t="shared" ref="J51:J55" si="7">I51*100</f>
        <v>0.18536591282094567</v>
      </c>
    </row>
    <row r="52" spans="1:10" x14ac:dyDescent="0.25">
      <c r="A52" s="5">
        <v>4</v>
      </c>
      <c r="B52" s="5">
        <f t="shared" si="0"/>
        <v>0.79062971507069957</v>
      </c>
      <c r="C52" s="5">
        <f t="shared" si="1"/>
        <v>1</v>
      </c>
      <c r="D52" s="5">
        <f t="shared" si="2"/>
        <v>-1.3436819550816104E-4</v>
      </c>
      <c r="E52" s="5">
        <f t="shared" ref="E52:E55" si="8">C52*(((15*C52)/(15+2*C52))^(2/3))-((0.3)/(15*SQRT(0.001)))</f>
        <v>0.28748882219471616</v>
      </c>
      <c r="F52" s="5">
        <f t="shared" si="3"/>
        <v>0.79072752605506702</v>
      </c>
      <c r="G52" s="5">
        <f t="shared" si="4"/>
        <v>-8.9601234123382056E-6</v>
      </c>
      <c r="H52" s="5">
        <f t="shared" si="5"/>
        <v>9.7810984367452392E-5</v>
      </c>
      <c r="I52" s="5">
        <f t="shared" si="6"/>
        <v>1.2369745727131896E-4</v>
      </c>
      <c r="J52" s="7">
        <f t="shared" si="7"/>
        <v>1.2369745727131896E-2</v>
      </c>
    </row>
    <row r="53" spans="1:10" x14ac:dyDescent="0.25">
      <c r="A53" s="5">
        <v>5</v>
      </c>
      <c r="B53" s="5">
        <f t="shared" si="0"/>
        <v>0.79072752605506702</v>
      </c>
      <c r="C53" s="5">
        <f t="shared" si="1"/>
        <v>1</v>
      </c>
      <c r="D53" s="5">
        <f t="shared" si="2"/>
        <v>-8.9601234123382056E-6</v>
      </c>
      <c r="E53" s="5">
        <f t="shared" si="8"/>
        <v>0.28748882219471616</v>
      </c>
      <c r="F53" s="5">
        <f t="shared" si="3"/>
        <v>0.79073404821735371</v>
      </c>
      <c r="G53" s="5">
        <f t="shared" si="4"/>
        <v>-5.9743886982044359E-7</v>
      </c>
      <c r="H53" s="5">
        <f t="shared" si="5"/>
        <v>6.5221622866928897E-6</v>
      </c>
      <c r="I53" s="5">
        <f t="shared" si="6"/>
        <v>8.2482375729192124E-6</v>
      </c>
      <c r="J53" s="7">
        <f t="shared" si="7"/>
        <v>8.2482375729192126E-4</v>
      </c>
    </row>
    <row r="54" spans="1:10" x14ac:dyDescent="0.25">
      <c r="A54" s="5">
        <v>6</v>
      </c>
      <c r="B54" s="5">
        <f t="shared" si="0"/>
        <v>0.79073404821735371</v>
      </c>
      <c r="C54" s="5">
        <f t="shared" si="1"/>
        <v>1</v>
      </c>
      <c r="D54" s="5">
        <f t="shared" si="2"/>
        <v>-5.9743886982044359E-7</v>
      </c>
      <c r="E54" s="5">
        <f t="shared" si="8"/>
        <v>0.28748882219471616</v>
      </c>
      <c r="F54" s="5">
        <f t="shared" si="3"/>
        <v>0.79073448309810124</v>
      </c>
      <c r="G54" s="5">
        <f t="shared" si="4"/>
        <v>-3.9835513776509401E-8</v>
      </c>
      <c r="H54" s="5">
        <f t="shared" si="5"/>
        <v>4.3488074752406902E-7</v>
      </c>
      <c r="I54" s="5">
        <f t="shared" si="6"/>
        <v>5.4997063719822151E-7</v>
      </c>
      <c r="J54" s="7">
        <f t="shared" si="7"/>
        <v>5.4997063719822152E-5</v>
      </c>
    </row>
    <row r="55" spans="1:10" x14ac:dyDescent="0.25">
      <c r="A55" s="5">
        <v>7</v>
      </c>
      <c r="B55" s="5">
        <f t="shared" si="0"/>
        <v>0.79073448309810124</v>
      </c>
      <c r="C55" s="5">
        <f t="shared" si="1"/>
        <v>1</v>
      </c>
      <c r="D55" s="5">
        <f t="shared" si="2"/>
        <v>-3.9835513776509401E-8</v>
      </c>
      <c r="E55" s="5">
        <f t="shared" si="8"/>
        <v>0.28748882219471616</v>
      </c>
      <c r="F55" s="5">
        <f t="shared" si="3"/>
        <v>0.79073451209470069</v>
      </c>
      <c r="G55" s="5">
        <f t="shared" si="4"/>
        <v>-2.6561171040384579E-9</v>
      </c>
      <c r="H55" s="5">
        <f t="shared" si="5"/>
        <v>2.899659945487798E-8</v>
      </c>
      <c r="I55" s="5">
        <f t="shared" si="6"/>
        <v>3.6670461465080534E-8</v>
      </c>
      <c r="J55" s="7">
        <f t="shared" si="7"/>
        <v>3.6670461465080534E-6</v>
      </c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2"/>
    </row>
    <row r="57" spans="1:10" x14ac:dyDescent="0.25">
      <c r="A57" s="1"/>
      <c r="B57" s="9" t="s">
        <v>21</v>
      </c>
      <c r="C57" s="9"/>
      <c r="D57" s="9"/>
      <c r="E57" s="9"/>
      <c r="F57" s="9"/>
      <c r="G57" s="9"/>
      <c r="H57" s="9"/>
      <c r="I57" s="9"/>
      <c r="J57" s="9"/>
    </row>
    <row r="58" spans="1:10" x14ac:dyDescent="0.25">
      <c r="A58" s="1"/>
      <c r="B58" s="9" t="s">
        <v>24</v>
      </c>
      <c r="C58" s="9"/>
      <c r="D58" s="9"/>
      <c r="E58" s="9"/>
      <c r="F58" s="9"/>
      <c r="G58" s="9"/>
      <c r="H58" s="9"/>
      <c r="I58" s="9"/>
      <c r="J58" s="9"/>
    </row>
    <row r="59" spans="1:10" x14ac:dyDescent="0.25">
      <c r="A59" s="1"/>
      <c r="B59" s="9" t="s">
        <v>25</v>
      </c>
      <c r="C59" s="9"/>
      <c r="D59" s="9"/>
      <c r="E59" s="9"/>
      <c r="F59" s="9"/>
      <c r="G59" s="9"/>
      <c r="H59" s="9"/>
      <c r="I59" s="9"/>
      <c r="J59" s="9"/>
    </row>
  </sheetData>
  <mergeCells count="15">
    <mergeCell ref="B2:J5"/>
    <mergeCell ref="B6:J9"/>
    <mergeCell ref="B10:J13"/>
    <mergeCell ref="A14:J14"/>
    <mergeCell ref="A24:J24"/>
    <mergeCell ref="A22:J22"/>
    <mergeCell ref="A15:J15"/>
    <mergeCell ref="A16:J16"/>
    <mergeCell ref="A17:J18"/>
    <mergeCell ref="A19:J20"/>
    <mergeCell ref="A21:J21"/>
    <mergeCell ref="B47:D47"/>
    <mergeCell ref="A23:I23"/>
    <mergeCell ref="B25:J25"/>
    <mergeCell ref="A26:J2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AslanXAle</dc:creator>
  <cp:lastModifiedBy>AslanXAle</cp:lastModifiedBy>
  <dcterms:created xsi:type="dcterms:W3CDTF">2021-09-08T22:39:50Z</dcterms:created>
  <dcterms:modified xsi:type="dcterms:W3CDTF">2021-09-09T02:33:49Z</dcterms:modified>
</cp:coreProperties>
</file>