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UNAMG\UNAM2\UNAM-MAC\Semestre 4\Métodos numéricos II\U2\Tareas\"/>
    </mc:Choice>
  </mc:AlternateContent>
  <xr:revisionPtr revIDLastSave="0" documentId="13_ncr:1_{FB9D49FC-FC13-4432-83B8-674B2C0E9FFE}" xr6:coauthVersionLast="47" xr6:coauthVersionMax="47" xr10:uidLastSave="{00000000-0000-0000-0000-000000000000}"/>
  <bookViews>
    <workbookView xWindow="-120" yWindow="-120" windowWidth="24240" windowHeight="13140" xr2:uid="{2B8FFFC4-3158-49AB-A180-20E550561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8" i="1" l="1"/>
  <c r="F29" i="1"/>
  <c r="E41" i="1"/>
  <c r="E42" i="1"/>
  <c r="E43" i="1"/>
  <c r="E40" i="1"/>
  <c r="E23" i="1"/>
  <c r="E24" i="1"/>
  <c r="E22" i="1"/>
  <c r="E21" i="1"/>
  <c r="C51" i="1" l="1"/>
  <c r="F42" i="1"/>
  <c r="F41" i="1"/>
  <c r="F40" i="1"/>
  <c r="F21" i="1"/>
  <c r="F22" i="1"/>
  <c r="G21" i="1" s="1"/>
  <c r="C34" i="1" s="1"/>
  <c r="C33" i="1"/>
  <c r="C32" i="1"/>
  <c r="D33" i="1" s="1"/>
  <c r="F23" i="1"/>
  <c r="G22" i="1" s="1"/>
  <c r="G40" i="1" l="1"/>
  <c r="G41" i="1"/>
  <c r="C53" i="1" s="1"/>
  <c r="C52" i="1"/>
  <c r="D52" i="1" s="1"/>
  <c r="E53" i="1" s="1"/>
  <c r="H21" i="1"/>
  <c r="E34" i="1"/>
  <c r="H40" i="1" l="1"/>
</calcChain>
</file>

<file path=xl/sharedStrings.xml><?xml version="1.0" encoding="utf-8"?>
<sst xmlns="http://schemas.openxmlformats.org/spreadsheetml/2006/main" count="35" uniqueCount="25">
  <si>
    <t>Alexis Palomares Olegario.</t>
  </si>
  <si>
    <t>16 de marzo del 2021.</t>
  </si>
  <si>
    <t>Próposito: Aplicar el método de interpolación de diferencias de Newton para estimar valores desconocidos a partir de una tabla de datos equidistantes.</t>
  </si>
  <si>
    <t>Ejercicio 7: Interpolación por diferencias de Newton.</t>
  </si>
  <si>
    <t>i</t>
  </si>
  <si>
    <t>xi</t>
  </si>
  <si>
    <t>f(xi)</t>
  </si>
  <si>
    <t>Df(xi)</t>
  </si>
  <si>
    <t>D2f(xi)</t>
  </si>
  <si>
    <t>D3f(xi)</t>
  </si>
  <si>
    <t>D4f(xi)</t>
  </si>
  <si>
    <t>x=</t>
  </si>
  <si>
    <t>h=</t>
  </si>
  <si>
    <t>s=</t>
  </si>
  <si>
    <t>P1(57)=</t>
  </si>
  <si>
    <t>P2(57)=</t>
  </si>
  <si>
    <t>P3(57)=</t>
  </si>
  <si>
    <t>Aproximación de 57 por Newton progresivo</t>
  </si>
  <si>
    <t>P2(96)=</t>
  </si>
  <si>
    <t>P1(96)=</t>
  </si>
  <si>
    <t>P3(96)=</t>
  </si>
  <si>
    <t>Aproximación de 96 por Newton regresivo</t>
  </si>
  <si>
    <t>El valor más acertado para una presi+on de 57 es 28.481790</t>
  </si>
  <si>
    <t>El valor más acertado para una presion de 96 es 55.68416</t>
  </si>
  <si>
    <t xml:space="preserve">Conclusión: Los valores deducidos con la interpolación de Newton, concuerdan como aproximación de acuerdo a los valores anteriores, para el primer caso se utilizo Newton progresivo, ya que era más adecuado y se itero desde los valores principales, en el otro caso se utilizo Newton regresivo y desde los valores finales.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</si>
</sst>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????/????"/>
    <numFmt numFmtId="169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0"/>
      <color theme="1"/>
      <name val="Papyrus"/>
      <family val="4"/>
    </font>
    <font>
      <sz val="20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wrapText="1"/>
    </xf>
    <xf numFmtId="168" fontId="0" fillId="0" borderId="0" xfId="0" applyNumberFormat="1"/>
    <xf numFmtId="169" fontId="0" fillId="0" borderId="0" xfId="0" applyNumberFormat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/>
    <xf numFmtId="169" fontId="0" fillId="2" borderId="0" xfId="0" applyNumberFormat="1" applyFill="1"/>
    <xf numFmtId="169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394608</xdr:colOff>
      <xdr:row>56</xdr:row>
      <xdr:rowOff>13607</xdr:rowOff>
    </xdr:from>
    <xdr:to>
      <xdr:col>8</xdr:col>
      <xdr:colOff>89808</xdr:colOff>
      <xdr:row>74</xdr:row>
      <xdr:rowOff>149641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8577B7-8E01-4D38-AC00-4DE3A8F5C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4608" y="11171464"/>
          <a:ext cx="5791200" cy="35650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64DCE-2DEA-4701-943B-1FCFD3599B29}">
  <dimension ref="A2:J80"/>
  <sheetViews>
    <sheetView tabSelected="1" topLeftCell="A69" zoomScale="130" zoomScaleNormal="130" workbookViewId="0">
      <selection activeCell="A81" sqref="A81"/>
    </sheetView>
  </sheetViews>
  <sheetFormatPr baseColWidth="10" defaultRowHeight="15" x14ac:dyDescent="0.25"/>
  <sheetData>
    <row r="2" spans="2:9" ht="15" customHeight="1" x14ac:dyDescent="0.25">
      <c r="B2" s="4" t="s">
        <v>3</v>
      </c>
      <c r="C2" s="4"/>
      <c r="D2" s="4"/>
      <c r="E2" s="4"/>
      <c r="F2" s="4"/>
      <c r="G2" s="4"/>
      <c r="H2" s="4"/>
      <c r="I2" s="4"/>
    </row>
    <row r="3" spans="2:9" ht="15" customHeight="1" x14ac:dyDescent="0.25">
      <c r="B3" s="4"/>
      <c r="C3" s="4"/>
      <c r="D3" s="4"/>
      <c r="E3" s="4"/>
      <c r="F3" s="4"/>
      <c r="G3" s="4"/>
      <c r="H3" s="4"/>
      <c r="I3" s="4"/>
    </row>
    <row r="4" spans="2:9" ht="15" customHeight="1" x14ac:dyDescent="0.25">
      <c r="B4" s="4"/>
      <c r="C4" s="4"/>
      <c r="D4" s="4"/>
      <c r="E4" s="4"/>
      <c r="F4" s="4"/>
      <c r="G4" s="4"/>
      <c r="H4" s="4"/>
      <c r="I4" s="4"/>
    </row>
    <row r="5" spans="2:9" ht="48.75" customHeight="1" x14ac:dyDescent="0.25">
      <c r="B5" s="4"/>
      <c r="C5" s="4"/>
      <c r="D5" s="4"/>
      <c r="E5" s="4"/>
      <c r="F5" s="4"/>
      <c r="G5" s="4"/>
      <c r="H5" s="4"/>
      <c r="I5" s="4"/>
    </row>
    <row r="6" spans="2:9" ht="15" customHeight="1" x14ac:dyDescent="0.25">
      <c r="B6" s="1" t="s">
        <v>0</v>
      </c>
      <c r="C6" s="1"/>
      <c r="D6" s="1"/>
      <c r="E6" s="1"/>
      <c r="F6" s="1"/>
      <c r="G6" s="1"/>
      <c r="H6" s="1"/>
      <c r="I6" s="1"/>
    </row>
    <row r="7" spans="2:9" x14ac:dyDescent="0.25">
      <c r="B7" s="1"/>
      <c r="C7" s="1"/>
      <c r="D7" s="1"/>
      <c r="E7" s="1"/>
      <c r="F7" s="1"/>
      <c r="G7" s="1"/>
      <c r="H7" s="1"/>
      <c r="I7" s="1"/>
    </row>
    <row r="8" spans="2:9" x14ac:dyDescent="0.25">
      <c r="B8" s="1"/>
      <c r="C8" s="1"/>
      <c r="D8" s="1"/>
      <c r="E8" s="1"/>
      <c r="F8" s="1"/>
      <c r="G8" s="1"/>
      <c r="H8" s="1"/>
      <c r="I8" s="1"/>
    </row>
    <row r="9" spans="2:9" x14ac:dyDescent="0.25">
      <c r="B9" s="1"/>
      <c r="C9" s="1"/>
      <c r="D9" s="1"/>
      <c r="E9" s="1"/>
      <c r="F9" s="1"/>
      <c r="G9" s="1"/>
      <c r="H9" s="1"/>
      <c r="I9" s="1"/>
    </row>
    <row r="10" spans="2:9" ht="15" customHeight="1" x14ac:dyDescent="0.25">
      <c r="B10" s="1" t="s">
        <v>1</v>
      </c>
      <c r="C10" s="2"/>
      <c r="D10" s="2"/>
      <c r="E10" s="2"/>
      <c r="F10" s="2"/>
      <c r="G10" s="2"/>
      <c r="H10" s="2"/>
      <c r="I10" s="2"/>
    </row>
    <row r="11" spans="2:9" x14ac:dyDescent="0.25">
      <c r="B11" s="2"/>
      <c r="C11" s="2"/>
      <c r="D11" s="2"/>
      <c r="E11" s="2"/>
      <c r="F11" s="2"/>
      <c r="G11" s="2"/>
      <c r="H11" s="2"/>
      <c r="I11" s="2"/>
    </row>
    <row r="12" spans="2:9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2"/>
      <c r="D13" s="2"/>
      <c r="E13" s="2"/>
      <c r="F13" s="2"/>
      <c r="G13" s="2"/>
      <c r="H13" s="2"/>
      <c r="I13" s="2"/>
    </row>
    <row r="16" spans="2:9" ht="15" customHeight="1" x14ac:dyDescent="0.25">
      <c r="B16" s="3" t="s">
        <v>2</v>
      </c>
      <c r="C16" s="3"/>
      <c r="D16" s="3"/>
      <c r="E16" s="3"/>
      <c r="F16" s="3"/>
      <c r="G16" s="3"/>
      <c r="H16" s="3"/>
      <c r="I16" s="3"/>
    </row>
    <row r="17" spans="2:10" x14ac:dyDescent="0.25">
      <c r="B17" s="3"/>
      <c r="C17" s="3"/>
      <c r="D17" s="3"/>
      <c r="E17" s="3"/>
      <c r="F17" s="3"/>
      <c r="G17" s="3"/>
      <c r="H17" s="3"/>
      <c r="I17" s="3"/>
    </row>
    <row r="19" spans="2:10" ht="15.75" thickBot="1" x14ac:dyDescent="0.3"/>
    <row r="20" spans="2:10" ht="15.75" thickBot="1" x14ac:dyDescent="0.3">
      <c r="B20" t="s">
        <v>4</v>
      </c>
      <c r="C20" t="s">
        <v>5</v>
      </c>
      <c r="D20" s="5" t="s">
        <v>6</v>
      </c>
      <c r="E20" s="5" t="s">
        <v>7</v>
      </c>
      <c r="F20" s="5" t="s">
        <v>8</v>
      </c>
      <c r="G20" s="5" t="s">
        <v>9</v>
      </c>
      <c r="H20" s="5" t="s">
        <v>10</v>
      </c>
      <c r="I20" s="5"/>
      <c r="J20" s="5"/>
    </row>
    <row r="21" spans="2:10" x14ac:dyDescent="0.25">
      <c r="B21">
        <v>0</v>
      </c>
      <c r="C21">
        <v>50</v>
      </c>
      <c r="D21">
        <v>24.94</v>
      </c>
      <c r="E21">
        <f>D22-D21</f>
        <v>5.1699999999999982</v>
      </c>
      <c r="F21">
        <f>E22-E21</f>
        <v>0.76999999999999957</v>
      </c>
      <c r="G21">
        <f>F22-F21</f>
        <v>8.0000000000008953E-2</v>
      </c>
      <c r="H21">
        <f>G22-G21</f>
        <v>9.9999999999731415E-3</v>
      </c>
    </row>
    <row r="22" spans="2:10" x14ac:dyDescent="0.25">
      <c r="B22">
        <v>1</v>
      </c>
      <c r="C22">
        <v>60</v>
      </c>
      <c r="D22">
        <v>30.11</v>
      </c>
      <c r="E22">
        <f>D23-D22</f>
        <v>5.9399999999999977</v>
      </c>
      <c r="F22">
        <f t="shared" ref="F22:F23" si="0">E23-E22</f>
        <v>0.85000000000000853</v>
      </c>
      <c r="G22">
        <f>F23-F22</f>
        <v>8.9999999999982094E-2</v>
      </c>
    </row>
    <row r="23" spans="2:10" x14ac:dyDescent="0.25">
      <c r="B23">
        <v>2</v>
      </c>
      <c r="C23">
        <v>70</v>
      </c>
      <c r="D23">
        <v>36.049999999999997</v>
      </c>
      <c r="E23">
        <f>D24-D23</f>
        <v>6.7900000000000063</v>
      </c>
      <c r="F23">
        <f t="shared" si="0"/>
        <v>0.93999999999999062</v>
      </c>
    </row>
    <row r="24" spans="2:10" x14ac:dyDescent="0.25">
      <c r="B24">
        <v>3</v>
      </c>
      <c r="C24">
        <v>80</v>
      </c>
      <c r="D24">
        <v>42.84</v>
      </c>
      <c r="E24">
        <f>D25-D24</f>
        <v>7.7299999999999969</v>
      </c>
    </row>
    <row r="25" spans="2:10" x14ac:dyDescent="0.25">
      <c r="B25">
        <v>4</v>
      </c>
      <c r="C25">
        <v>90</v>
      </c>
      <c r="D25">
        <v>50.57</v>
      </c>
    </row>
    <row r="27" spans="2:10" x14ac:dyDescent="0.25">
      <c r="E27" t="s">
        <v>11</v>
      </c>
      <c r="F27">
        <v>57</v>
      </c>
    </row>
    <row r="28" spans="2:10" x14ac:dyDescent="0.25">
      <c r="E28" t="s">
        <v>12</v>
      </c>
      <c r="F28">
        <v>10</v>
      </c>
    </row>
    <row r="29" spans="2:10" x14ac:dyDescent="0.25">
      <c r="E29" t="s">
        <v>13</v>
      </c>
      <c r="F29" s="6">
        <f>(F27-C21)/F28</f>
        <v>0.7</v>
      </c>
    </row>
    <row r="31" spans="2:10" x14ac:dyDescent="0.25">
      <c r="B31" s="9" t="s">
        <v>17</v>
      </c>
      <c r="C31" s="9"/>
      <c r="D31" s="9"/>
      <c r="E31" s="9"/>
    </row>
    <row r="32" spans="2:10" x14ac:dyDescent="0.25">
      <c r="B32" t="s">
        <v>14</v>
      </c>
      <c r="C32" s="12">
        <f>D21+(F29)*E21</f>
        <v>28.559000000000001</v>
      </c>
    </row>
    <row r="33" spans="2:8" x14ac:dyDescent="0.25">
      <c r="B33" t="s">
        <v>15</v>
      </c>
      <c r="C33" s="7">
        <f>(F29)*(-3/10)*(F21/2)</f>
        <v>-8.084999999999995E-2</v>
      </c>
      <c r="D33" s="11">
        <f>C32+C33</f>
        <v>28.478149999999999</v>
      </c>
    </row>
    <row r="34" spans="2:8" x14ac:dyDescent="0.25">
      <c r="B34" t="s">
        <v>16</v>
      </c>
      <c r="C34" s="7">
        <f>(F29)*(-3/10)*(-13/10)*(G21/6)</f>
        <v>3.6400000000004077E-3</v>
      </c>
      <c r="E34" s="11">
        <f>D33+C34</f>
        <v>28.48179</v>
      </c>
      <c r="H34" s="6"/>
    </row>
    <row r="37" spans="2:8" x14ac:dyDescent="0.25">
      <c r="B37" t="s">
        <v>22</v>
      </c>
    </row>
    <row r="38" spans="2:8" ht="15.75" thickBot="1" x14ac:dyDescent="0.3"/>
    <row r="39" spans="2:8" ht="15.75" thickBot="1" x14ac:dyDescent="0.3">
      <c r="B39" t="s">
        <v>4</v>
      </c>
      <c r="C39" t="s">
        <v>5</v>
      </c>
      <c r="D39" s="5" t="s">
        <v>6</v>
      </c>
      <c r="E39" s="5" t="s">
        <v>7</v>
      </c>
      <c r="F39" s="5" t="s">
        <v>8</v>
      </c>
      <c r="G39" s="5" t="s">
        <v>9</v>
      </c>
      <c r="H39" s="5" t="s">
        <v>10</v>
      </c>
    </row>
    <row r="40" spans="2:8" x14ac:dyDescent="0.25">
      <c r="B40">
        <v>0</v>
      </c>
      <c r="C40">
        <v>60</v>
      </c>
      <c r="D40">
        <v>30.11</v>
      </c>
      <c r="E40">
        <f>D41-D40</f>
        <v>5.9399999999999977</v>
      </c>
      <c r="F40">
        <f>E41-E40</f>
        <v>0.85000000000000853</v>
      </c>
      <c r="G40">
        <f>F41-F40</f>
        <v>8.9999999999982094E-2</v>
      </c>
      <c r="H40">
        <f>G41-G40</f>
        <v>-2.9999999999972715E-2</v>
      </c>
    </row>
    <row r="41" spans="2:8" x14ac:dyDescent="0.25">
      <c r="B41">
        <v>1</v>
      </c>
      <c r="C41">
        <v>70</v>
      </c>
      <c r="D41">
        <v>36.049999999999997</v>
      </c>
      <c r="E41">
        <f>D42-D41</f>
        <v>6.7900000000000063</v>
      </c>
      <c r="F41">
        <f t="shared" ref="F41:F42" si="1">E42-E41</f>
        <v>0.93999999999999062</v>
      </c>
      <c r="G41">
        <f>F42-F41</f>
        <v>6.0000000000009379E-2</v>
      </c>
    </row>
    <row r="42" spans="2:8" x14ac:dyDescent="0.25">
      <c r="B42">
        <v>2</v>
      </c>
      <c r="C42">
        <v>80</v>
      </c>
      <c r="D42">
        <v>42.84</v>
      </c>
      <c r="E42">
        <f>D43-D42</f>
        <v>7.7299999999999969</v>
      </c>
      <c r="F42">
        <f t="shared" si="1"/>
        <v>1</v>
      </c>
    </row>
    <row r="43" spans="2:8" x14ac:dyDescent="0.25">
      <c r="B43">
        <v>3</v>
      </c>
      <c r="C43">
        <v>90</v>
      </c>
      <c r="D43">
        <v>50.57</v>
      </c>
      <c r="E43">
        <f>D44-D43</f>
        <v>8.7299999999999969</v>
      </c>
    </row>
    <row r="44" spans="2:8" x14ac:dyDescent="0.25">
      <c r="B44">
        <v>4</v>
      </c>
      <c r="C44">
        <v>100</v>
      </c>
      <c r="D44">
        <v>59.3</v>
      </c>
    </row>
    <row r="46" spans="2:8" x14ac:dyDescent="0.25">
      <c r="C46" t="s">
        <v>11</v>
      </c>
      <c r="D46">
        <v>96</v>
      </c>
    </row>
    <row r="47" spans="2:8" x14ac:dyDescent="0.25">
      <c r="C47" t="s">
        <v>12</v>
      </c>
      <c r="D47">
        <v>10</v>
      </c>
    </row>
    <row r="48" spans="2:8" x14ac:dyDescent="0.25">
      <c r="C48" t="s">
        <v>13</v>
      </c>
      <c r="D48">
        <f>(D46-C44)/D47</f>
        <v>-0.4</v>
      </c>
    </row>
    <row r="50" spans="2:5" x14ac:dyDescent="0.25">
      <c r="B50" s="10" t="s">
        <v>21</v>
      </c>
      <c r="C50" s="10"/>
      <c r="D50" s="10"/>
      <c r="E50" s="10"/>
    </row>
    <row r="51" spans="2:5" x14ac:dyDescent="0.25">
      <c r="B51" t="s">
        <v>19</v>
      </c>
      <c r="C51" s="13">
        <f>D44+E43*D48</f>
        <v>55.808</v>
      </c>
    </row>
    <row r="52" spans="2:5" x14ac:dyDescent="0.25">
      <c r="B52" t="s">
        <v>18</v>
      </c>
      <c r="C52">
        <f>D48*(D48+1)*(F42/2)</f>
        <v>-0.12</v>
      </c>
      <c r="D52" s="11">
        <f>C51+C52</f>
        <v>55.688000000000002</v>
      </c>
      <c r="E52" s="7"/>
    </row>
    <row r="53" spans="2:5" x14ac:dyDescent="0.25">
      <c r="B53" t="s">
        <v>20</v>
      </c>
      <c r="C53">
        <f>D48*(D48+1)*(D48+2)*(G41/6)</f>
        <v>-3.8400000000006003E-3</v>
      </c>
      <c r="D53" s="7"/>
      <c r="E53" s="11">
        <f>D52+C53</f>
        <v>55.684159999999999</v>
      </c>
    </row>
    <row r="55" spans="2:5" x14ac:dyDescent="0.25">
      <c r="B55" t="s">
        <v>23</v>
      </c>
    </row>
    <row r="77" spans="1:9" x14ac:dyDescent="0.25">
      <c r="A77" s="3" t="s">
        <v>24</v>
      </c>
      <c r="B77" s="3"/>
      <c r="C77" s="3"/>
      <c r="D77" s="3"/>
      <c r="E77" s="3"/>
      <c r="F77" s="3"/>
      <c r="G77" s="3"/>
      <c r="H77" s="3"/>
      <c r="I77" s="8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8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8"/>
    </row>
    <row r="80" spans="1:9" x14ac:dyDescent="0.25">
      <c r="A80" s="8"/>
      <c r="B80" s="8"/>
      <c r="C80" s="8"/>
      <c r="D80" s="8"/>
      <c r="E80" s="8"/>
      <c r="F80" s="8"/>
      <c r="G80" s="8"/>
      <c r="H80" s="8"/>
      <c r="I80" s="8"/>
    </row>
  </sheetData>
  <mergeCells count="6">
    <mergeCell ref="B31:E31"/>
    <mergeCell ref="A77:I80"/>
    <mergeCell ref="B2:I5"/>
    <mergeCell ref="B6:I9"/>
    <mergeCell ref="B10:I13"/>
    <mergeCell ref="B16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2022-03-17T00:33:31Z</dcterms:created>
  <dcterms:modified xsi:type="dcterms:W3CDTF">2022-03-17T04:08:41Z</dcterms:modified>
</cp:coreProperties>
</file>