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blade-files\Документы\Дирекция прямых продаж\!Общая\АКЦИИ\Актуальные МСК\Бархатный сезон\"/>
    </mc:Choice>
  </mc:AlternateContent>
  <bookViews>
    <workbookView xWindow="0" yWindow="0" windowWidth="28800" windowHeight="12330"/>
  </bookViews>
  <sheets>
    <sheet name="Бархатный сезон" sheetId="1" r:id="rId1"/>
  </sheets>
  <definedNames>
    <definedName name="_xlnm._FilterDatabase" localSheetId="0" hidden="1">'Бархатный сезон'!$A$2:$N$190</definedName>
    <definedName name="_xlnm.Print_Area" localSheetId="0">'Бархатный сезон'!$A$1:$P$214</definedName>
  </definedNames>
  <calcPr calcId="162913"/>
</workbook>
</file>

<file path=xl/calcChain.xml><?xml version="1.0" encoding="utf-8"?>
<calcChain xmlns="http://schemas.openxmlformats.org/spreadsheetml/2006/main">
  <c r="N5" i="1" l="1"/>
  <c r="N3" i="1"/>
  <c r="O191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3" i="1"/>
  <c r="P191" i="1" l="1"/>
</calcChain>
</file>

<file path=xl/sharedStrings.xml><?xml version="1.0" encoding="utf-8"?>
<sst xmlns="http://schemas.openxmlformats.org/spreadsheetml/2006/main" count="1196" uniqueCount="453">
  <si>
    <t>Производитель</t>
  </si>
  <si>
    <t>Наименование</t>
  </si>
  <si>
    <t>Винтаж</t>
  </si>
  <si>
    <t>Объем</t>
  </si>
  <si>
    <t>Цвет</t>
  </si>
  <si>
    <t>Сахар</t>
  </si>
  <si>
    <t>Страна / Регион</t>
  </si>
  <si>
    <t>Цена</t>
  </si>
  <si>
    <t>Скидка</t>
  </si>
  <si>
    <t>Цена со скидкой</t>
  </si>
  <si>
    <t>Изображение</t>
  </si>
  <si>
    <t>Состав</t>
  </si>
  <si>
    <t>Olymp Winery</t>
  </si>
  <si>
    <t>High Roof Cabernet Franc
Хай Руф Каберне Фран</t>
  </si>
  <si>
    <t>Красное</t>
  </si>
  <si>
    <t>сухое</t>
  </si>
  <si>
    <t>Россия / Краснодарский край</t>
  </si>
  <si>
    <t>50%</t>
  </si>
  <si>
    <t>каберне фран</t>
  </si>
  <si>
    <t>High Roof Tsitronny Magaracha Orange
Хай Руф Цитронный Магарача Оранж</t>
  </si>
  <si>
    <t>Оранжевое</t>
  </si>
  <si>
    <t>цитронный магарача</t>
  </si>
  <si>
    <t>КВКЗ</t>
  </si>
  <si>
    <t>Gambini Cream Dubai Chocolate
Гамбини Крем Дубайский Шоколад</t>
  </si>
  <si>
    <t>Россия</t>
  </si>
  <si>
    <t>Adagum Semi-Sweet
Адагум Полусладкое</t>
  </si>
  <si>
    <t>Белое</t>
  </si>
  <si>
    <t>полусладкое</t>
  </si>
  <si>
    <t>рислинг,  пино гри,  совиньон блан,  ркацители,  цитронный магарача</t>
  </si>
  <si>
    <t>шардоне</t>
  </si>
  <si>
    <t>каберне фран,  каберне совиньон</t>
  </si>
  <si>
    <t>Urban Sun Brut
Урбан Сан Брют</t>
  </si>
  <si>
    <t>брют</t>
  </si>
  <si>
    <t>рислинг рейнский,  ркацители,  совиньон блан,  цитронный магарача</t>
  </si>
  <si>
    <t>Deep Forest Gin Pink
Дип Форест Джин Пинк</t>
  </si>
  <si>
    <t>Розовый</t>
  </si>
  <si>
    <t>Tierras de Armenia</t>
  </si>
  <si>
    <t>Армения / Араратская долина</t>
  </si>
  <si>
    <t>кангун,  вионье</t>
  </si>
  <si>
    <t>арени,  сира</t>
  </si>
  <si>
    <t>Gambini Blue Curacao
Гамбини Блю Кюрасао</t>
  </si>
  <si>
    <t>Gambini Melon
Гамбини Дыня</t>
  </si>
  <si>
    <t>Gambini Raspberry
Гамбини Малина</t>
  </si>
  <si>
    <t>Rebirn Rose Extra Brut Vina Valdivieso
Реберн Розе Экстра Брют Винья Вальдивиесо</t>
  </si>
  <si>
    <t>Розовое</t>
  </si>
  <si>
    <t>экстра брют</t>
  </si>
  <si>
    <t>Чили / Центральная долина</t>
  </si>
  <si>
    <t>пино нуар,  шардоне</t>
  </si>
  <si>
    <t>Tchaikovsky
Чайковский</t>
  </si>
  <si>
    <t>Caribbean Sunset Jamaica Rum Spiced
Кариббеан Сансет Ямайка Ром Спайсд</t>
  </si>
  <si>
    <t>рислинг</t>
  </si>
  <si>
    <t>шардоне,  рислинг,  цитронный магарача</t>
  </si>
  <si>
    <t>каберне совиньон,  мерло</t>
  </si>
  <si>
    <t>Askaneli</t>
  </si>
  <si>
    <t>Classic Collection Alasani Valley Askaneli
Классическая Коллекция Алазанская Долина Асканели</t>
  </si>
  <si>
    <t>Грузия / Алазанская долина</t>
  </si>
  <si>
    <t>саперави,  александроули,  муджуретули,  оджалеши</t>
  </si>
  <si>
    <t>La Pavesa Oro
Ла Павеса Оро</t>
  </si>
  <si>
    <t>Los Haroldos</t>
  </si>
  <si>
    <t>полусухое</t>
  </si>
  <si>
    <t>Аргентина / Мендоса</t>
  </si>
  <si>
    <t>мальбек</t>
  </si>
  <si>
    <t>Tchaikovsky Nutcracker
Чайковский Щелкунчик</t>
  </si>
  <si>
    <t>Highland Cattle Peat Smoke Blended Scotch Whisky
Хайлэнд Кэттл Пит Смоук купажированный виски</t>
  </si>
  <si>
    <t>Великобритания (Шотландия)</t>
  </si>
  <si>
    <t>38%</t>
  </si>
  <si>
    <t>Chateau Manavi</t>
  </si>
  <si>
    <t>Saperavi Chateau Manavi
Саперави Шато Манави</t>
  </si>
  <si>
    <t>Грузия / Кахетия</t>
  </si>
  <si>
    <t>саперави</t>
  </si>
  <si>
    <t>Rkatsiteli Qvevri Askaneli
Ркацители Квеври Асканели</t>
  </si>
  <si>
    <t>ркацители</t>
  </si>
  <si>
    <t>Classic Collection Akhasheni Askaneli
Классическая Коллекция Ахашени Асканели</t>
  </si>
  <si>
    <t>Ереванский Коньячный Завод</t>
  </si>
  <si>
    <t>Армения</t>
  </si>
  <si>
    <t>30%</t>
  </si>
  <si>
    <t>MAP Company</t>
  </si>
  <si>
    <t>Goedverwacht Family Wines</t>
  </si>
  <si>
    <t>ЮАР / Брид Ривер</t>
  </si>
  <si>
    <t>коломбар</t>
  </si>
  <si>
    <t>49%</t>
  </si>
  <si>
    <t>Gin Lockwood Original Night Edition
Джин Локвуд Ориджинал Найт Эдишн</t>
  </si>
  <si>
    <t>Zimmermann-Graeff &amp; Muller</t>
  </si>
  <si>
    <t>Riesling Zimmermann-Graeff &amp; Müller
Рислинг Циммерманн-Граефф &amp; Мюллер</t>
  </si>
  <si>
    <t>Германия / Пфальц</t>
  </si>
  <si>
    <t>Polugar Handcrafted Vodka
Полугар водка ручной работы</t>
  </si>
  <si>
    <t>Polugar Blended Aged
Полугар Купажированный Выдержанный</t>
  </si>
  <si>
    <t>Edc N.V. Wines And Spirits</t>
  </si>
  <si>
    <t>Australia Shiraz Edc N.V. Wines And Spirits
Австралия Шираз Идс Н.В. Вайнз Энд Спиритс</t>
  </si>
  <si>
    <t>Австралия</t>
  </si>
  <si>
    <t>шираз</t>
  </si>
  <si>
    <t>Bodega San Telmo</t>
  </si>
  <si>
    <t>San Telmo Torrontes Bodega San Telmo
Сан Тельмо Торронтес Бодега Сан Тельмо</t>
  </si>
  <si>
    <t>торронтес</t>
  </si>
  <si>
    <t>Askaneli 8 y.o.
Асканели 8 лет</t>
  </si>
  <si>
    <t>Грузия</t>
  </si>
  <si>
    <t>Бельбек</t>
  </si>
  <si>
    <t>Россия / Крым</t>
  </si>
  <si>
    <t>52%</t>
  </si>
  <si>
    <t>совиньон блан</t>
  </si>
  <si>
    <t>Author’s Collection Khikhvi Askaneli
Авторская Коллекция Хихви Асканели</t>
  </si>
  <si>
    <t>хихви</t>
  </si>
  <si>
    <t>ЮАР / Западный Кейп</t>
  </si>
  <si>
    <t>совиньон блан,  каберне совиньон</t>
  </si>
  <si>
    <t>Cannis</t>
  </si>
  <si>
    <t>Германия / Райнхессен</t>
  </si>
  <si>
    <t>Villa Sandi</t>
  </si>
  <si>
    <t>La Gioiosa Frizzante
Ла Джойоза Фризанте</t>
  </si>
  <si>
    <t>Италия / Венето</t>
  </si>
  <si>
    <t>глера,  гарганега</t>
  </si>
  <si>
    <t>Bimmerle</t>
  </si>
  <si>
    <t>Ron El Boko Black Rum
Рон Эль Боко Блэк Ром</t>
  </si>
  <si>
    <t>Германия</t>
  </si>
  <si>
    <t>Wein und Wasser</t>
  </si>
  <si>
    <t>Wine Time Syrah Crimea Wein und Wasser
Вайн Тайм Сира Крым Вейн унд Вассер</t>
  </si>
  <si>
    <t>сира</t>
  </si>
  <si>
    <t>кангун,  шардоне,  вионье</t>
  </si>
  <si>
    <t>сира,  кот,  каберне фран,  таннат (танна)</t>
  </si>
  <si>
    <t>пти вердо</t>
  </si>
  <si>
    <t>Santa Monica</t>
  </si>
  <si>
    <t>White Zinfandel Santa Monica
Уайт Зинфандель Санта Моника</t>
  </si>
  <si>
    <t>США / Калифорния</t>
  </si>
  <si>
    <t>зинфандель</t>
  </si>
  <si>
    <t>Uggiano</t>
  </si>
  <si>
    <t>Италия / Тоскана</t>
  </si>
  <si>
    <t>санджовезе,  канайоло</t>
  </si>
  <si>
    <t>Anaseuli</t>
  </si>
  <si>
    <t>Askaneli Pear
Асканели Груша</t>
  </si>
  <si>
    <t>Garcia Carrion</t>
  </si>
  <si>
    <t>Испания / Каталония</t>
  </si>
  <si>
    <t>трепат,  пино нуар</t>
  </si>
  <si>
    <t>Joseph Verdier</t>
  </si>
  <si>
    <t>Франция / Долина Луары</t>
  </si>
  <si>
    <t>шенен блан</t>
  </si>
  <si>
    <t>Bodega Pireneos</t>
  </si>
  <si>
    <t>Испания / Арагон</t>
  </si>
  <si>
    <t>шардоне,  гевюрцтраминер</t>
  </si>
  <si>
    <t>Kalos Limen</t>
  </si>
  <si>
    <t>Galin Milkov Chardonnay Sauvignon Kalos Limen
Галин Милков Шардоне Совиньон Калос Лимен</t>
  </si>
  <si>
    <t>шардоне,  совиньон блан</t>
  </si>
  <si>
    <t>Villa Degli Olmi</t>
  </si>
  <si>
    <t>Corte Dei Rovi Pinot Grigio Spumante Extra Dry Villa Degli Olmi
Корте Дей Рови Пино Гриджо Спуманте Экстра Драй Вилла Дельи Олми</t>
  </si>
  <si>
    <t>Италия</t>
  </si>
  <si>
    <t>пино гриджо</t>
  </si>
  <si>
    <t>Riesling Sekt Zimmermann-Graeff &amp; Müller
Рислинг Зект Циммерманн-Граефф &amp; Мюллер</t>
  </si>
  <si>
    <t>Botter</t>
  </si>
  <si>
    <t>мерло,  корвина веронезе</t>
  </si>
  <si>
    <t>ЛВЗ Фортуна</t>
  </si>
  <si>
    <t>Tchaikovsky Symphony
Чайковский Симфони</t>
  </si>
  <si>
    <t>Kautz Vineyards</t>
  </si>
  <si>
    <t>пино нуар</t>
  </si>
  <si>
    <t>Vodka Polugar
Водка Полугар</t>
  </si>
  <si>
    <t>Valsa Nuovo Perlino</t>
  </si>
  <si>
    <t>сладкое</t>
  </si>
  <si>
    <t>Италия / Пьемонт</t>
  </si>
  <si>
    <t>москато</t>
  </si>
  <si>
    <t>Enoitalia</t>
  </si>
  <si>
    <t>Италия / Сардиния</t>
  </si>
  <si>
    <t>каннонау</t>
  </si>
  <si>
    <t>каберне совиньон</t>
  </si>
  <si>
    <t>Askaneli Very Old
Асканели Вери Олд</t>
  </si>
  <si>
    <t>Marqués de Cáceres</t>
  </si>
  <si>
    <t>Испания / Риоха</t>
  </si>
  <si>
    <t>темпранильо,  гарнача</t>
  </si>
  <si>
    <t>Puerto Ancona</t>
  </si>
  <si>
    <t>совиньон блан,  торронтес</t>
  </si>
  <si>
    <t>Beronia</t>
  </si>
  <si>
    <t>виура</t>
  </si>
  <si>
    <t>Kaapzicht</t>
  </si>
  <si>
    <t>Gonzalez Byass</t>
  </si>
  <si>
    <t>Испания / Андалусия</t>
  </si>
  <si>
    <t>Паричская винарня</t>
  </si>
  <si>
    <t>Беларусь</t>
  </si>
  <si>
    <t>Marie Brizard</t>
  </si>
  <si>
    <t>Marie Brizard Jolie Cherry
Мари Бризар Джолли Черри</t>
  </si>
  <si>
    <t>Франция</t>
  </si>
  <si>
    <t>Industrializadora Integral del Agave</t>
  </si>
  <si>
    <t>Buen Amigo Silver
Буэн Амиго Силвер</t>
  </si>
  <si>
    <t>Мексика / Халиско</t>
  </si>
  <si>
    <t>Matetic</t>
  </si>
  <si>
    <t>Чили / Аконкагуа</t>
  </si>
  <si>
    <t>гевюрцтраминер</t>
  </si>
  <si>
    <t>Antica Distilleria Quaglia</t>
  </si>
  <si>
    <t>Berto Vermouth Di Torino Aperitiv Dla Tradission
Берто Вермут Ди Торино Аперитив Дла Традисьон</t>
  </si>
  <si>
    <t>шенен блан,  шардоне,  каберне фран</t>
  </si>
  <si>
    <t>Batasiolo</t>
  </si>
  <si>
    <t>Raymond</t>
  </si>
  <si>
    <t>Winery Despotika</t>
  </si>
  <si>
    <t>Nebo Despotika
Небо Деспотика</t>
  </si>
  <si>
    <t>Сербия / Сумадия</t>
  </si>
  <si>
    <t>пино блан,  рислинг рейнский</t>
  </si>
  <si>
    <t>Belmas Winery</t>
  </si>
  <si>
    <t>Sauvignon Blanc Belmas
Совиньон Блан Бельмас</t>
  </si>
  <si>
    <t>Dora Kisi Qvevri Askaneli
Дора Киси Квеври Асканели</t>
  </si>
  <si>
    <t>киси</t>
  </si>
  <si>
    <t>Gustave Lorentz</t>
  </si>
  <si>
    <t>Франция / Эльзас</t>
  </si>
  <si>
    <t>пино блан</t>
  </si>
  <si>
    <t>Barão De Vilar - Vinhos</t>
  </si>
  <si>
    <t>Maynard’s Fine Tawny Porto Barão De Vilar – Vinhos
Майнардс Файн Тони Порто Барау Де Вилар – Виньюш</t>
  </si>
  <si>
    <t>Португалия / Порту и Дору</t>
  </si>
  <si>
    <t>Corte Giara</t>
  </si>
  <si>
    <t>корвина веронезе,  рондинелла,  молинара</t>
  </si>
  <si>
    <t>Олег Репин</t>
  </si>
  <si>
    <t>Italo Cescon</t>
  </si>
  <si>
    <t>каберне совиньон,  каберне фран</t>
  </si>
  <si>
    <t>Италия / Фриули-Венеция-Джулия</t>
  </si>
  <si>
    <t>Vilarnau</t>
  </si>
  <si>
    <t>макабео,  парельяда,  шардоне</t>
  </si>
  <si>
    <t>Polugar №3 Caraway
Полугар №3 Бородинский с Тмином</t>
  </si>
  <si>
    <t>глера</t>
  </si>
  <si>
    <t>Vina Las Ninas</t>
  </si>
  <si>
    <t>Santa Margherita</t>
  </si>
  <si>
    <t>корвина веронезе,  рондинелла</t>
  </si>
  <si>
    <t>Maison Olivier Tricon</t>
  </si>
  <si>
    <t>Франция / Бургундия</t>
  </si>
  <si>
    <t>Dokaz Despotika
Доказ Деспотика</t>
  </si>
  <si>
    <t>Elena Walch</t>
  </si>
  <si>
    <t>Италия / Трентино-Альто-Адидже</t>
  </si>
  <si>
    <t>Pascal Prunier-Bonheur</t>
  </si>
  <si>
    <t>Liquore Gelsomino
Ликер Жасмин</t>
  </si>
  <si>
    <t>Martell &amp; Co</t>
  </si>
  <si>
    <t>Франция / Коньяк</t>
  </si>
  <si>
    <t>20%</t>
  </si>
  <si>
    <t>Allegrini</t>
  </si>
  <si>
    <t>Италия / Ломбардия</t>
  </si>
  <si>
    <t>турбиана,  кортезе</t>
  </si>
  <si>
    <t>Winepak Corporation</t>
  </si>
  <si>
    <t>Малайзия</t>
  </si>
  <si>
    <t>Vinultra</t>
  </si>
  <si>
    <t>Новая Зеландия / Мальборо</t>
  </si>
  <si>
    <t>Maison Gautier</t>
  </si>
  <si>
    <t>Domaine Garnier &amp; Fils</t>
  </si>
  <si>
    <t>алиготе</t>
  </si>
  <si>
    <t>Avignonesi</t>
  </si>
  <si>
    <t>санджовезе,  канайоло,  колорино</t>
  </si>
  <si>
    <t>Luca Winery</t>
  </si>
  <si>
    <t>Yerevan Brandy Company</t>
  </si>
  <si>
    <t>Venica &amp; Venica</t>
  </si>
  <si>
    <t>пино бьянко</t>
  </si>
  <si>
    <t>корвина веронезе,  корвиноне,  рондинелла,  санджовезе</t>
  </si>
  <si>
    <t>Brovia</t>
  </si>
  <si>
    <t>барбера</t>
  </si>
  <si>
    <t>Glen Clyde</t>
  </si>
  <si>
    <t>Perky Penguin Peated Malt Scotch Whisky
Перки Пингвин Питед Молт солодовый виски</t>
  </si>
  <si>
    <t>Chateau Gassier</t>
  </si>
  <si>
    <t>Франция / Прованс</t>
  </si>
  <si>
    <t>гренаш,  сира,  сенсо,  роль (верментино)</t>
  </si>
  <si>
    <t>West Cork</t>
  </si>
  <si>
    <t>West Cork Single Pot Still Irish Whiskey 5 y.o.
Вест Корк Сингл Пот Стил 5 Лет купажированный виски</t>
  </si>
  <si>
    <t>Ирландия</t>
  </si>
  <si>
    <t>Domaine Vacheron</t>
  </si>
  <si>
    <t>Tenuta Mordini</t>
  </si>
  <si>
    <t>Planeta</t>
  </si>
  <si>
    <t>Италия / Сицилия</t>
  </si>
  <si>
    <t>москато бьянко</t>
  </si>
  <si>
    <t>Jean-Paul &amp; Benoît Droin</t>
  </si>
  <si>
    <t>Angus Dundee Distillers</t>
  </si>
  <si>
    <t>Великобритания (Шотландия) / Спейсайд</t>
  </si>
  <si>
    <t>Amaury Beaufort</t>
  </si>
  <si>
    <t>Chateau Potensac</t>
  </si>
  <si>
    <t>Франция / Бордо</t>
  </si>
  <si>
    <t>мерло,  каберне совиньон,  каберне фран,  пти вердо</t>
  </si>
  <si>
    <t>Coopérative Vinicole de la Région de Baroville</t>
  </si>
  <si>
    <t>Франция / Шампань</t>
  </si>
  <si>
    <t>Hart Brothers</t>
  </si>
  <si>
    <t>Hart Brothers Highland Blended Malt Scotch Whisky 8 y.o.
Харт Бразерс Хайлэнд Блендед Молт 8 Лет солодовый виски</t>
  </si>
  <si>
    <t>Великобритания (Шотландия) / Хайлэндс</t>
  </si>
  <si>
    <t>J.B. Becker</t>
  </si>
  <si>
    <t>Германия / Рейнгау</t>
  </si>
  <si>
    <t>шпетбургундер</t>
  </si>
  <si>
    <t>Domaine Taupenot-Merme</t>
  </si>
  <si>
    <t>Drappier</t>
  </si>
  <si>
    <t>шардоне,  пино блан</t>
  </si>
  <si>
    <t>сира,  монтепульчано,  каберне фран</t>
  </si>
  <si>
    <t>Gaja</t>
  </si>
  <si>
    <t>карриканте</t>
  </si>
  <si>
    <t>Chateau Pedesclaux</t>
  </si>
  <si>
    <t>Mailly Grand Cru</t>
  </si>
  <si>
    <t>Andre Beaufort</t>
  </si>
  <si>
    <t>Mas de Daumas Gassac</t>
  </si>
  <si>
    <t>Франция / Лангедок-Руссийон</t>
  </si>
  <si>
    <t>вионье,  пти мансан,  шардоне,  шенен блан,  другие белые сорта</t>
  </si>
  <si>
    <t>Chateau Guiraud</t>
  </si>
  <si>
    <t>семильон,  совиньон блан</t>
  </si>
  <si>
    <t>Tolaini</t>
  </si>
  <si>
    <t>мерло,  каберне фран</t>
  </si>
  <si>
    <t>корвина веронезе,  корвиноне,  рондинелла,  озелета</t>
  </si>
  <si>
    <t>Poggio al Tesoro</t>
  </si>
  <si>
    <t>каберне совиньон,  мерло,  каберне фран</t>
  </si>
  <si>
    <t>Bellene</t>
  </si>
  <si>
    <t>неббиоло</t>
  </si>
  <si>
    <t>Godet</t>
  </si>
  <si>
    <t>Chateau Rieussec</t>
  </si>
  <si>
    <t>семильон,  совиньон блан,  мюскадель</t>
  </si>
  <si>
    <t>каберне совиньон,  мерло,  каберне фран,  пти вердо,  мальбек,  пино нуар,  таннат (танна)</t>
  </si>
  <si>
    <t>Poggio Antico</t>
  </si>
  <si>
    <t>санджовезе</t>
  </si>
  <si>
    <t>мерло</t>
  </si>
  <si>
    <t>Chateau Montrose</t>
  </si>
  <si>
    <t>Chateau Pontet-Canet</t>
  </si>
  <si>
    <t>каберне совиньон,  мерло,  каберне фран,  пти вердо</t>
  </si>
  <si>
    <t>Philippe Pacalet</t>
  </si>
  <si>
    <t>Caymus Vineyards</t>
  </si>
  <si>
    <t>Vieux Chateau Certan</t>
  </si>
  <si>
    <t>мерло,  каберне фран,  каберне совиньон</t>
  </si>
  <si>
    <t>корвина веронезе</t>
  </si>
  <si>
    <t>Bryant Estate</t>
  </si>
  <si>
    <t>мерло,  санджовезе</t>
  </si>
  <si>
    <t>корвина веронезе,  рондинелла,  озелета</t>
  </si>
  <si>
    <t>Код товара</t>
  </si>
  <si>
    <t>Код аналога</t>
  </si>
  <si>
    <t>корвина веронезе, корвиноне, рондинелла</t>
  </si>
  <si>
    <t>Adagum Brut
Адагум Брют в подарочной упаковке</t>
  </si>
  <si>
    <t xml:space="preserve">Avtorskoe Pet-Nat Extra Brut 
Авторское Петнат Экстра Брют </t>
  </si>
  <si>
    <t>Adagum Reserve Chardonnay 
Адагум Резерв Шардоне в подарочной упаковке</t>
  </si>
  <si>
    <t>Valdivieso</t>
  </si>
  <si>
    <t>Grotto Bay Sauvignon Blanc Rose Select  Goedverwacht Family Wines
Гротто Бэй Совиньон Розе Селект  Гудвервахт Фэмили Вайнс</t>
  </si>
  <si>
    <t xml:space="preserve">Jaume Serra Brut Rose Cava 
Жауме Серра Брют Розе Кава </t>
  </si>
  <si>
    <t>Idolo Blanc de Blancs 
Идоло Блан де Блан в подарочной упаковке</t>
  </si>
  <si>
    <t xml:space="preserve">Perlino Asti 
Перлино Асти </t>
  </si>
  <si>
    <t>Tresors De Loire Cremant De Loire  Brut Joseph Verdier
Трезор Де Луар Креман Де Луар  Брют Жозеф Вердье</t>
  </si>
  <si>
    <t>Brut Nature Reserva Vintage Cava  Vilarnau
Брют Натюр Резерва Винтаж Кава  Виларнау</t>
  </si>
  <si>
    <t>Villa Sandi Il Fresco Prosecco 
Вилла Санди Иль Фреско Просекко  в подарочной упаковке</t>
  </si>
  <si>
    <t>Pinot Noir Vina Las Ninas
Пино Нуар  Винья Лас Ниньяс</t>
  </si>
  <si>
    <t>52 Prosecco di Valdobbiadene  Superiore
52 Просекко Ди Вальдоббьядене  Супериоре</t>
  </si>
  <si>
    <t>Eugene III Rosé Brut Champagne Coopérative Vinicole de la Région de Baroville
Еужен III Розе Брют Шампань  Кооператив Виниколь де ла Режьон де Баровиль</t>
  </si>
  <si>
    <t xml:space="preserve">Drappier Blanc De Blancs Brut Champagne 
Драпье Блан Де Блан Брют Шампань </t>
  </si>
  <si>
    <t>Mailly Grand Cru Brut Blanc de Pinot Noir Champagne 
Майи Гран Крю Брют Блан де Пино Нуар Резерв Шампань  в подарочной упаковке</t>
  </si>
  <si>
    <t xml:space="preserve">Andre Beaufort Polisy Reserve Demi-Sec Champagne 
Андре Бофор Полизи Резерв Деми-Сек Шампань </t>
  </si>
  <si>
    <t xml:space="preserve">Urban Sun Chardonnay 
Урбан Сан Шардоне </t>
  </si>
  <si>
    <t xml:space="preserve">Adagum Estate Chardonnay 
Адагум Эстейт Шардоне </t>
  </si>
  <si>
    <t>Nardvan Tierras de Armenia
Нардван  Тьеррас де Армения</t>
  </si>
  <si>
    <t xml:space="preserve">Avtorskoe Riesling 
Авторское Рислинг </t>
  </si>
  <si>
    <t>Great Expectations Colombar Goedverwacht
Грейт Экспектейшнс Коломбар  Гудвервахт</t>
  </si>
  <si>
    <t xml:space="preserve">Belbek Sauvignon Blanc 
Бельбек Совиньон Блан </t>
  </si>
  <si>
    <t xml:space="preserve">Weinhaus Cannis Riesling 
Вайнхаус Каннис Рислинг </t>
  </si>
  <si>
    <t>Karas White Blend  Tierras de Armenia
Карас Вайт Бленд Тьеррас де Армения</t>
  </si>
  <si>
    <t>Blanc Anjou Joseph Verdier
Блан Анжу  Жозеф Вердье</t>
  </si>
  <si>
    <t>Pirineos Somontano  Bodega Pirineos
Пиринеос Сомонтано Бодега Пиринеос</t>
  </si>
  <si>
    <t>Paddleboard Cellars Chardonnay Kautz Vineyards
Пэдлборд Селларс Шардоне Каутц Виньярдс</t>
  </si>
  <si>
    <t>J &amp; G Colombar Goedverwacht Family Wines
Джей Энд Джи Коломбар Гудвервахт Фэмили Вайнс</t>
  </si>
  <si>
    <t xml:space="preserve">La Posta Blanco 
Ла Поста Бланко </t>
  </si>
  <si>
    <t>Viura Rioja Beronia
Виура Риоха Берония</t>
  </si>
  <si>
    <t>Chenin Blanc Kaapzicht
Шенен Блан Каапзихт</t>
  </si>
  <si>
    <t>Elegante Fino Jerez Gonzalez Byass
Элеганте Фино Херес Гонсалеc Биас</t>
  </si>
  <si>
    <t>Corralillo Gewurztraminer  Matetic
Корралилльо Гевюрцтраминер Матетич</t>
  </si>
  <si>
    <t>Serbato Chardonnay Langhe  Batasiolo
Сербато Шардоне Ланге Батазиоло</t>
  </si>
  <si>
    <t>L' Ami des Crustaces Pinot Blanc Alsace  Gustave Lorentz
Л'Ами де Крюстасе Пино Блан Эльзас  Гюстав Лоренц</t>
  </si>
  <si>
    <t>Riesling Oleg Repin
Рислинг Олег Репин</t>
  </si>
  <si>
    <t>Pinot Grigio Italo Cescon
Пино Гриджо Итало Ческон</t>
  </si>
  <si>
    <t>Chardonnay Langhe Vigneto Morino Batasiolo
Шардоне Ланге Виньето Морино Батазиоло</t>
  </si>
  <si>
    <t xml:space="preserve">Elena Walch Chardonnay Alto Adige 
Елена Вальх Шардоне Альто Адидже </t>
  </si>
  <si>
    <t xml:space="preserve">Elena Walch Pinot Grigio Alto Adige
Елена Вальх Пино Гриджо Альто Адидже </t>
  </si>
  <si>
    <t>Le P'tit Bonheur Coteaux Bourguignons  Pascal Prunier-Bonheur
Ле Пти Бонер Кото Бургиньон Паскаль Прюнье-Бонер</t>
  </si>
  <si>
    <t>Petit Chablis  Maison Olivier Tricon
Пти Шабли Мезон Оливье Трикон</t>
  </si>
  <si>
    <t>Maxim Chardonnay Goedverwacht Family Wines
Максим Шардоне Гудвервахт Фэмили Вайнс</t>
  </si>
  <si>
    <t>Oasi Mantellina Lugana Allegrini
Оази Мантеллина Лугана Аллегрини</t>
  </si>
  <si>
    <t xml:space="preserve">Elena Walch Gewürztraminer Alto Adige 
Елена Вальх Гевюрцтраминер Альто Адидже </t>
  </si>
  <si>
    <t>Mont Embrase Bourgogne Aligote Domaine Garnier &amp; Fils
Мон Амбразе Бургонь Алиготе Домен Гарнье &amp; Фис</t>
  </si>
  <si>
    <t xml:space="preserve">Little Beauty Sauvignon Blanc 
Литтл Бьюти Совиньон Блан </t>
  </si>
  <si>
    <t>Talis Pinot Bianco Collio Venica &amp; Venica
Талис Пино Бьянко Коллио Веника &amp; Веника</t>
  </si>
  <si>
    <t>Sancerre Domaine Vacheron
Сансер Домен Вашрон</t>
  </si>
  <si>
    <t>Chablis Jean-Paul &amp; Benoît Droin
Шабли Жан-Поль и Бенуа Друэн</t>
  </si>
  <si>
    <t>Passito di Noto Planeta
Пассито ди Ното Планета</t>
  </si>
  <si>
    <t>Les Larmes De Divona Les Clos Bourgogne Tonnerre Domaine Amaury Beaufort
Ле Ларм Де Дивона Ле Кло Бургонь Тоннер Домен Амори Бофор</t>
  </si>
  <si>
    <t>Auxey-Duresses Pascal Prunier-Bonheur
Оксе-Дюрес Паскаль Прюнье-Бонер</t>
  </si>
  <si>
    <t>Saint-Romain Domaine Taupenot-Merme
Сен-Ромэн Домен Топено-Мерм</t>
  </si>
  <si>
    <t>Idda Sicilia 
Идда Сицилия</t>
  </si>
  <si>
    <t>Le Pave Sancerre Domaine Vacheron
Ле Паве Сансер Домен Вашрон</t>
  </si>
  <si>
    <t xml:space="preserve">Mas de Daumas Gassac Blanc Saint-Guilhem-le-Desert 
Ма де Домас Гассак Блан Сен-Гилем-ле-Дезер </t>
  </si>
  <si>
    <t xml:space="preserve">Chateau Guiraud 1-er Grand Cru Classe Sauternes
Шато Гиро Премье Гран Крю Классе Сотерн </t>
  </si>
  <si>
    <t>Les Perrieres Beaune 1er Cru Domaine de Bellene
Ле Перрьер Бон Премье Крю Домен де Беллен</t>
  </si>
  <si>
    <t xml:space="preserve">Chateau Rieussec Sauternes 
Шато Рьессек Сотерн </t>
  </si>
  <si>
    <t>Champ Gain Puligny-Montrachet 1er Cru Maison Roche de Bellene
Шам Ген Пюлиньи-Монраше Премье Крю Мезон Рош де Беллен</t>
  </si>
  <si>
    <t>Ronco delle Mele Sauvignon Collio Venica &amp; Venica 
Ронко делле Меле Совиньон Коллио Веника &amp; Веника в подарочной упаковке</t>
  </si>
  <si>
    <t xml:space="preserve">Avtorskoe Rose 
Авторское Розе </t>
  </si>
  <si>
    <t>Rioja Rosado Marques De Caceres
Риоха Росадо Маркес Де Касерес</t>
  </si>
  <si>
    <t>Le Pas du Moine Sainte-Victoire Cotes de Provence Chateau Gassier
Ле Па дю Муан Сент-Виктуар Кот де Прованс Шато Гассье</t>
  </si>
  <si>
    <t xml:space="preserve">Adagum Estate Red Blend
Адагум Эстейт Красный Бленд </t>
  </si>
  <si>
    <t>Nardvan Tierras de Armenia
Нардван Тьеррас де Армения</t>
  </si>
  <si>
    <t>Kaleu Malbec Los Haroldos
Калеу Мальбек Лос Арольдос</t>
  </si>
  <si>
    <t xml:space="preserve">Belbek  Petit Verdot 
Бельбек Пти Вердо </t>
  </si>
  <si>
    <t>Karas Red Blend Tierras de Armenia
Карас Ред Бленд Тьеррас де Армения</t>
  </si>
  <si>
    <t>Prestige Chianti Uggianо
Престиж Кьянти Уджиано</t>
  </si>
  <si>
    <t>Gran Passione Rosso Veneto Botter
Гран Пассьоне Россо Венето Боттер</t>
  </si>
  <si>
    <t>Paddleboard Cellars Pinot Noir Kautz Vineyards
Пэдлборд Селларс Пино Нуар Каутц Виньярдс</t>
  </si>
  <si>
    <t>Passo Sardo Cannonau di Sardegna Enoitalia
Пассо Сардо Каннонау ди Сарденья Эноиталия</t>
  </si>
  <si>
    <t>J &amp; G Cabernet Sauvignon Goedverwacht Family Wines
Джей Энд Джи Каберне Совиньон Гудвервахт Фэмили Вайнс</t>
  </si>
  <si>
    <t>Corte Giara Bardolino Allegrini
Корте Джара Бардолино Аллегрини</t>
  </si>
  <si>
    <t>Prototype Zinfandel Raymond
Прототип Зинфандель Раймонд</t>
  </si>
  <si>
    <t>Corte Giara Valpolicella Allegrini
Корте Джара Вальполичелла Аллегрини</t>
  </si>
  <si>
    <t>Cabernet Piave Italo Cescon
Каберне Пиаве Итало Ческон</t>
  </si>
  <si>
    <t xml:space="preserve">Belbek Cabernet Sauvignon Reserve 
Бельбек Каберне Совиньон Резерв </t>
  </si>
  <si>
    <t>Corte Giara La Groletta Valpolicella Ripasso Allegrini
Корте Джара Ла Гролетта Вальполичелла Рипассо Аллегрини</t>
  </si>
  <si>
    <t xml:space="preserve">Avignonesi Rosso Di Montepulciano 
Авиньонези Россо Ди Монтепульчано </t>
  </si>
  <si>
    <t>Pinot Noir Oleg Repin
Пино Нуар Олег Репин</t>
  </si>
  <si>
    <t>Palazzo della Torre Veronese Allegrini
Палаццо делла Торре Веронезе Аллегрини</t>
  </si>
  <si>
    <t>Old Vine Malbec Luca Winery
Олд Вайн Мальбек Лука Вайнери</t>
  </si>
  <si>
    <t>Sori’ del Drago Barbera d'Alba  Brovia
Сори' дель Драго Барбера д'Альба Бровиа</t>
  </si>
  <si>
    <t>Syrah Toscana Tenuta Mordini
Сира Тоскана Тенута Мордини</t>
  </si>
  <si>
    <t xml:space="preserve">Chateau Potensac Medoc 
Шато Потенсак Медок </t>
  </si>
  <si>
    <t>Monthelie Pascal Prunier-Bonheur
Монтели Паскаль Прюнье-Бонер</t>
  </si>
  <si>
    <t>Spatburgunder Eltviller Rheinberg Spatlese J.B.Becker
Шпетбургундер Эльтвиллер Райнберг Шпетлезе Дж.Б.Беккер</t>
  </si>
  <si>
    <t>Grand Karas Tierras de Armenia
Гранд Карас Тьеррас де Армения</t>
  </si>
  <si>
    <t xml:space="preserve">Chateau Pedesclaux Pauillac 
Шато Педескло Пойяк </t>
  </si>
  <si>
    <t>Giovanni Allegrini Recioto della Valpolicella Classico Allegrini
Джованни Аллегрини Речото делла Вальполичелла Классико Аллегрини</t>
  </si>
  <si>
    <t xml:space="preserve">Avignonesi Desiderio 
Авиньонези Дезидерио </t>
  </si>
  <si>
    <t>Picconero Tenuta Montebello Tolaini
Пикконеро Тенута Монтебелло Толаини</t>
  </si>
  <si>
    <t>Sondraia Bolgheri Superiore Poggio Al Tesoro
Сондрайа Болгери Супериоре Поджо Аль Тезоро</t>
  </si>
  <si>
    <t>Amarone della Valpolicella Classico Allegrini
Амароне делла Вальполичелла Классико Аллегрини</t>
  </si>
  <si>
    <t>Vieilles Vignes Chambolle-Musigny 1er Cru Maison Roche de Bellene
Вьей Винь Шамболь-Мюзиньи Премье Крю Мезон Рош де Беллен</t>
  </si>
  <si>
    <t>Rocche di Castiglione Barolo Brovia
Рокке ди Кастильоне Бароло Бровиа</t>
  </si>
  <si>
    <t xml:space="preserve">Mas de Daumas Gassac Saint-Guilhem-le-Desert 
Ма де Домас Гассак Сен-Гилем-ле-Дезер </t>
  </si>
  <si>
    <t>Chambolle-Musigny 1er Cru Maison Roche de Bellene
Шамболь-Мюзиньи Премье Крю Мезон Рош де Беллен</t>
  </si>
  <si>
    <t>La Poja Monovitigno Corvina Veronese Allegrini
Ла Пойя Моновитиньо Корвина Веронезе Аллегрини</t>
  </si>
  <si>
    <t>Brunello di Montalcino Riserva Poggio Antico
Брунелло ди Монтальчино Ризерва Поджо Антико</t>
  </si>
  <si>
    <t xml:space="preserve">Chateau Montrose Saint-Estephe 
Шато Монтроз Сент-Эстеф </t>
  </si>
  <si>
    <t>Collection Bellenum Clos de Vougeot Grand Cru Maison Roche de Bellene
Коллексьон Белленум Кло де Вужо Гран Крю Мезон Рош де Беллен</t>
  </si>
  <si>
    <t>Dedicato A Walter Bolgheri Superiore Poggio Al Tesoro
Дедикато А Вальтер Болгери Супериоре Поджо Аль Тезоро</t>
  </si>
  <si>
    <t>Amarone della Valpolicella Classico Allegrini 
Амароне делла Вальполичелла Классико Аллегрини в подарочной упаковке</t>
  </si>
  <si>
    <t xml:space="preserve">Chateau Pontet-Canet Grand Cru Classe Pauillac 
Шато Понте-Кане Гран Крю Классе Пойяк </t>
  </si>
  <si>
    <t>Les Charmots Pommard 1er Cru Philippe Pacalet
Ле Шармо Поммар Премье Крю Филипп Пакале</t>
  </si>
  <si>
    <t>Cabernet Sauvignon Special Selection Caymus Vineyards
Каберне Совиньон Спешл Селекшн Кеймус Виньярдс</t>
  </si>
  <si>
    <t xml:space="preserve">Vieux Chateau Certan Pomerol 
Вье Шато Сертан Помероль </t>
  </si>
  <si>
    <t>50 &amp; 50 Toscana Avignonesi 
50 &amp; 50 Тоскана Авиньонези в подарочной упаковке</t>
  </si>
  <si>
    <t>Fieramonte Classico Amarone della Valpolicella Riserva Allegrini 
Фьерамонте Классико Амароне делла Вальполичелла Ризерва Аллегрини в деревянной упаковке</t>
  </si>
  <si>
    <t>Echezeaux Grand Cru Philippe Pacalet
Эшезо Гран Крю Филипп Пакале</t>
  </si>
  <si>
    <t>Bettina Bryant Estate
Беттина Брайнт Истейт</t>
  </si>
  <si>
    <t>Polugar №1 Rye &amp; Wheat 
Полугар №1 Рожь и Пшеница в тубе</t>
  </si>
  <si>
    <t>Aivazovsky 7 y.o. 
Айвазовский 7 Лет в подарочной упаковке</t>
  </si>
  <si>
    <t>ARARAT 5 y.o. 
АРАРАТ 5 лет в подарочной упаковке</t>
  </si>
  <si>
    <t>ARARAT Apricot 
АРАРАТ Абрикос спиртной напиток на основе коньяка в подарочной упаковке</t>
  </si>
  <si>
    <t>Cognac VS Maison Gautier 
Коньяк VS Мезон Готье в подарочной упаковке</t>
  </si>
  <si>
    <t>ARARAT Vaspurakan 15 y.o.
АРАРАТ Васпуракан 15 Лет в подарочной упаковке</t>
  </si>
  <si>
    <t>Martell VSOP 
Мартель VSOP в подарочной упаковке</t>
  </si>
  <si>
    <t>Ararat Dvin Collection Reserve 10 y.o. 
Арарат Двин Коллекционный 10 лет в подарочной упаковке</t>
  </si>
  <si>
    <t>Ararat Nairi 20 y.o 
Арарат Наири 20 лет в подарочной упаковке</t>
  </si>
  <si>
    <t>ARARAT Yerevan
АРАРАТ Ереван в подарочной упаковке</t>
  </si>
  <si>
    <t>ARARAT Nairi 20 y.o 
АРАРАТ Наири 20 лет в подарочной упаковке с двумя бокалами</t>
  </si>
  <si>
    <t>Lautrec Cognac EXTRA Grande Champagne
Лотрек Коньяк ЭКСТРА Гранд Шампань в подарочной упаковке</t>
  </si>
  <si>
    <t>ARARAT Erebuni 70 y.o. 
АРАРАТ Эребуни 70 лет в подарочной упаковке</t>
  </si>
  <si>
    <t>Highland Cattle Blended Scotch Whisky 
Хайлэнд Кэттл Блендед купажированный виски в тубусе</t>
  </si>
  <si>
    <t>Timah The Double Peat Blended Malt Whisky 
Тимах Дабл Питед Купажированный Солодовый Виски в подарочной упаковке</t>
  </si>
  <si>
    <t>West Cork Cask Strength Blended Irish Whiskey 
Вест Корк Каск Стренгс купажированный виски в подарочной упаковке</t>
  </si>
  <si>
    <t>Tomintoul Speyside Glenlivet Single Malt Scotch Whisky 10 YO 
Томинтул Спейсайд Гленливет Сингл Молт 10 Лет солодовый виски в подарочной упаковке</t>
  </si>
  <si>
    <t xml:space="preserve"> Grola Valpolicella Classico Superiore  Allegrini                                                                                                                      Грола Вальполичелла Классико Супериоре Аллегрини</t>
  </si>
  <si>
    <t>Grola Valpolicella Classico Superiore Allegrini                                                                                                                              Грола Вальполичелла Классико Супериоре Аллегрини</t>
  </si>
  <si>
    <t>Aivazovsky Limited Edition 1985 y.o                                                                                                                                       Айвазовский Лимитированная Коллекция 1985 год в подарочной упаковке</t>
  </si>
  <si>
    <t>Aivazovsky Limited Edition 1975 y.o                                                                                                                            Айвазовский Лимитированная Коллекция 1975 год в подарочной упаковке</t>
  </si>
  <si>
    <t>ИТОГО</t>
  </si>
  <si>
    <t>Кол-во</t>
  </si>
  <si>
    <t>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</si>
</sst>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rgb="FF000000"/>
      <name val="Calibri"/>
    </font>
    <font>
      <b/>
      <sz val="11"/>
      <color rgb="FFFFFFFF"/>
      <name val="Montserrat"/>
      <charset val="204"/>
    </font>
    <font>
      <sz val="11"/>
      <color rgb="FF000000"/>
      <name val="Montserrat"/>
      <charset val="204"/>
    </font>
    <font>
      <sz val="11"/>
      <color rgb="FF000000"/>
      <name val="Calibri"/>
      <family val="2"/>
      <charset val="204"/>
    </font>
    <font>
      <b/>
      <sz val="12"/>
      <color rgb="FFFF0000"/>
      <name val="Montserrat"/>
      <charset val="204"/>
    </font>
    <font>
      <sz val="12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B2253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 wrapText="1"/>
    </xf>
    <xf numFmtId="3" fontId="1" fillId="2" borderId="0" xfId="0" applyNumberFormat="1" applyFont="1" applyFill="1" applyAlignment="1">
      <alignment horizontal="center" vertical="center" wrapText="1"/>
    </xf>
    <xf numFmtId="3" fontId="0" fillId="0" borderId="0" xfId="0" applyNumberFormat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  <xf numFmtId="3" fontId="4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wrapText="1"/>
    </xf>
    <xf numFmtId="3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181" Type="http://schemas.openxmlformats.org/officeDocument/2006/relationships/image" Target="../media/image181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71" Type="http://schemas.openxmlformats.org/officeDocument/2006/relationships/image" Target="../media/image171.png"/><Relationship Id="rId12" Type="http://schemas.openxmlformats.org/officeDocument/2006/relationships/image" Target="../media/image12.png"/><Relationship Id="rId33" Type="http://schemas.openxmlformats.org/officeDocument/2006/relationships/image" Target="../media/image33.png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5" Type="http://schemas.openxmlformats.org/officeDocument/2006/relationships/image" Target="../media/image75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61" Type="http://schemas.openxmlformats.org/officeDocument/2006/relationships/image" Target="../media/image161.png"/><Relationship Id="rId182" Type="http://schemas.openxmlformats.org/officeDocument/2006/relationships/image" Target="../media/image182.jpe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5" Type="http://schemas.openxmlformats.org/officeDocument/2006/relationships/image" Target="../media/image65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51" Type="http://schemas.openxmlformats.org/officeDocument/2006/relationships/image" Target="../media/image151.png"/><Relationship Id="rId172" Type="http://schemas.openxmlformats.org/officeDocument/2006/relationships/image" Target="../media/image172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162" Type="http://schemas.openxmlformats.org/officeDocument/2006/relationships/image" Target="../media/image162.png"/><Relationship Id="rId183" Type="http://schemas.openxmlformats.org/officeDocument/2006/relationships/image" Target="../media/image183.jpe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189" Type="http://schemas.openxmlformats.org/officeDocument/2006/relationships/image" Target="../media/image189.jpe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79" Type="http://schemas.openxmlformats.org/officeDocument/2006/relationships/image" Target="../media/image179.png"/><Relationship Id="rId190" Type="http://schemas.openxmlformats.org/officeDocument/2006/relationships/image" Target="../media/image190.jpe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164" Type="http://schemas.openxmlformats.org/officeDocument/2006/relationships/image" Target="../media/image164.png"/><Relationship Id="rId169" Type="http://schemas.openxmlformats.org/officeDocument/2006/relationships/image" Target="../media/image169.png"/><Relationship Id="rId185" Type="http://schemas.openxmlformats.org/officeDocument/2006/relationships/image" Target="../media/image185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80" Type="http://schemas.openxmlformats.org/officeDocument/2006/relationships/image" Target="../media/image180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6" Type="http://schemas.openxmlformats.org/officeDocument/2006/relationships/image" Target="../media/image16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jpe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1" Type="http://schemas.openxmlformats.org/officeDocument/2006/relationships/image" Target="../media/image1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83</xdr:row>
      <xdr:rowOff>111125</xdr:rowOff>
    </xdr:from>
    <xdr:to>
      <xdr:col>2</xdr:col>
      <xdr:colOff>1724025</xdr:colOff>
      <xdr:row>83</xdr:row>
      <xdr:rowOff>530225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95250" y="55070375"/>
          <a:ext cx="1628775" cy="41910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24</xdr:row>
      <xdr:rowOff>79375</xdr:rowOff>
    </xdr:from>
    <xdr:to>
      <xdr:col>2</xdr:col>
      <xdr:colOff>1724025</xdr:colOff>
      <xdr:row>24</xdr:row>
      <xdr:rowOff>498475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0800000">
          <a:off x="95250" y="16684625"/>
          <a:ext cx="1628775" cy="419100"/>
        </a:xfrm>
        <a:prstGeom prst="rect">
          <a:avLst/>
        </a:prstGeom>
      </xdr:spPr>
    </xdr:pic>
    <xdr:clientData/>
  </xdr:twoCellAnchor>
  <xdr:twoCellAnchor>
    <xdr:from>
      <xdr:col>2</xdr:col>
      <xdr:colOff>63500</xdr:colOff>
      <xdr:row>144</xdr:row>
      <xdr:rowOff>47625</xdr:rowOff>
    </xdr:from>
    <xdr:to>
      <xdr:col>2</xdr:col>
      <xdr:colOff>1692275</xdr:colOff>
      <xdr:row>144</xdr:row>
      <xdr:rowOff>571500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0800000">
          <a:off x="2127250" y="96012000"/>
          <a:ext cx="1628775" cy="52387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2</xdr:row>
      <xdr:rowOff>79375</xdr:rowOff>
    </xdr:from>
    <xdr:to>
      <xdr:col>2</xdr:col>
      <xdr:colOff>1638300</xdr:colOff>
      <xdr:row>2</xdr:row>
      <xdr:rowOff>527050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0800000">
          <a:off x="95250" y="539750"/>
          <a:ext cx="1543050" cy="44767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25</xdr:row>
      <xdr:rowOff>95250</xdr:rowOff>
    </xdr:from>
    <xdr:to>
      <xdr:col>2</xdr:col>
      <xdr:colOff>1724025</xdr:colOff>
      <xdr:row>25</xdr:row>
      <xdr:rowOff>514350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0800000">
          <a:off x="95250" y="17335500"/>
          <a:ext cx="1628775" cy="419100"/>
        </a:xfrm>
        <a:prstGeom prst="rect">
          <a:avLst/>
        </a:prstGeom>
      </xdr:spPr>
    </xdr:pic>
    <xdr:clientData/>
  </xdr:twoCellAnchor>
  <xdr:twoCellAnchor>
    <xdr:from>
      <xdr:col>2</xdr:col>
      <xdr:colOff>79375</xdr:colOff>
      <xdr:row>26</xdr:row>
      <xdr:rowOff>79375</xdr:rowOff>
    </xdr:from>
    <xdr:to>
      <xdr:col>2</xdr:col>
      <xdr:colOff>1622425</xdr:colOff>
      <xdr:row>26</xdr:row>
      <xdr:rowOff>527050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0800000">
          <a:off x="79375" y="17954625"/>
          <a:ext cx="1543050" cy="44767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84</xdr:row>
      <xdr:rowOff>79375</xdr:rowOff>
    </xdr:from>
    <xdr:to>
      <xdr:col>2</xdr:col>
      <xdr:colOff>1638300</xdr:colOff>
      <xdr:row>84</xdr:row>
      <xdr:rowOff>527050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0800000">
          <a:off x="95250" y="55673625"/>
          <a:ext cx="1543050" cy="44767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3</xdr:row>
      <xdr:rowOff>79375</xdr:rowOff>
    </xdr:from>
    <xdr:to>
      <xdr:col>2</xdr:col>
      <xdr:colOff>1638300</xdr:colOff>
      <xdr:row>3</xdr:row>
      <xdr:rowOff>527050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10800000">
          <a:off x="95250" y="1174750"/>
          <a:ext cx="1543050" cy="447675"/>
        </a:xfrm>
        <a:prstGeom prst="rect">
          <a:avLst/>
        </a:prstGeom>
      </xdr:spPr>
    </xdr:pic>
    <xdr:clientData/>
  </xdr:twoCellAnchor>
  <xdr:twoCellAnchor>
    <xdr:from>
      <xdr:col>2</xdr:col>
      <xdr:colOff>142875</xdr:colOff>
      <xdr:row>176</xdr:row>
      <xdr:rowOff>47625</xdr:rowOff>
    </xdr:from>
    <xdr:to>
      <xdr:col>2</xdr:col>
      <xdr:colOff>1584940</xdr:colOff>
      <xdr:row>176</xdr:row>
      <xdr:rowOff>606425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10800000">
          <a:off x="2206625" y="127254000"/>
          <a:ext cx="1442065" cy="55880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4</xdr:row>
      <xdr:rowOff>79375</xdr:rowOff>
    </xdr:from>
    <xdr:to>
      <xdr:col>2</xdr:col>
      <xdr:colOff>1685925</xdr:colOff>
      <xdr:row>4</xdr:row>
      <xdr:rowOff>1003300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10800000">
          <a:off x="95250" y="1809750"/>
          <a:ext cx="1590675" cy="923925"/>
        </a:xfrm>
        <a:prstGeom prst="rect">
          <a:avLst/>
        </a:prstGeom>
      </xdr:spPr>
    </xdr:pic>
    <xdr:clientData/>
  </xdr:twoCellAnchor>
  <xdr:twoCellAnchor>
    <xdr:from>
      <xdr:col>2</xdr:col>
      <xdr:colOff>111125</xdr:colOff>
      <xdr:row>27</xdr:row>
      <xdr:rowOff>111125</xdr:rowOff>
    </xdr:from>
    <xdr:to>
      <xdr:col>2</xdr:col>
      <xdr:colOff>1625600</xdr:colOff>
      <xdr:row>27</xdr:row>
      <xdr:rowOff>501650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10800000">
          <a:off x="111125" y="18621375"/>
          <a:ext cx="1514475" cy="39052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85</xdr:row>
      <xdr:rowOff>95250</xdr:rowOff>
    </xdr:from>
    <xdr:to>
      <xdr:col>2</xdr:col>
      <xdr:colOff>1609725</xdr:colOff>
      <xdr:row>85</xdr:row>
      <xdr:rowOff>485775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10800000">
          <a:off x="95250" y="56324500"/>
          <a:ext cx="1514475" cy="39052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145</xdr:row>
      <xdr:rowOff>95250</xdr:rowOff>
    </xdr:from>
    <xdr:to>
      <xdr:col>2</xdr:col>
      <xdr:colOff>1571625</xdr:colOff>
      <xdr:row>145</xdr:row>
      <xdr:rowOff>476250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10800000">
          <a:off x="2159000" y="96694625"/>
          <a:ext cx="1476375" cy="38100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146</xdr:row>
      <xdr:rowOff>95250</xdr:rowOff>
    </xdr:from>
    <xdr:to>
      <xdr:col>2</xdr:col>
      <xdr:colOff>1609725</xdr:colOff>
      <xdr:row>146</xdr:row>
      <xdr:rowOff>485775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10800000">
          <a:off x="2159000" y="97329625"/>
          <a:ext cx="1514475" cy="39052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147</xdr:row>
      <xdr:rowOff>95250</xdr:rowOff>
    </xdr:from>
    <xdr:to>
      <xdr:col>2</xdr:col>
      <xdr:colOff>1609725</xdr:colOff>
      <xdr:row>147</xdr:row>
      <xdr:rowOff>485775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10800000">
          <a:off x="2159000" y="97964625"/>
          <a:ext cx="1514475" cy="39052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5</xdr:row>
      <xdr:rowOff>63500</xdr:rowOff>
    </xdr:from>
    <xdr:to>
      <xdr:col>2</xdr:col>
      <xdr:colOff>1704975</xdr:colOff>
      <xdr:row>5</xdr:row>
      <xdr:rowOff>530225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10800000">
          <a:off x="2159000" y="2936875"/>
          <a:ext cx="1609725" cy="46672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151</xdr:row>
      <xdr:rowOff>142875</xdr:rowOff>
    </xdr:from>
    <xdr:to>
      <xdr:col>2</xdr:col>
      <xdr:colOff>1619250</xdr:colOff>
      <xdr:row>151</xdr:row>
      <xdr:rowOff>438150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0800000">
          <a:off x="2159000" y="100790375"/>
          <a:ext cx="1524000" cy="295275"/>
        </a:xfrm>
        <a:prstGeom prst="rect">
          <a:avLst/>
        </a:prstGeom>
      </xdr:spPr>
    </xdr:pic>
    <xdr:clientData/>
  </xdr:twoCellAnchor>
  <xdr:twoCellAnchor>
    <xdr:from>
      <xdr:col>2</xdr:col>
      <xdr:colOff>111125</xdr:colOff>
      <xdr:row>178</xdr:row>
      <xdr:rowOff>95250</xdr:rowOff>
    </xdr:from>
    <xdr:to>
      <xdr:col>2</xdr:col>
      <xdr:colOff>1635125</xdr:colOff>
      <xdr:row>178</xdr:row>
      <xdr:rowOff>733425</xdr:rowOff>
    </xdr:to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10800000">
          <a:off x="2174875" y="128571625"/>
          <a:ext cx="1524000" cy="63817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28</xdr:row>
      <xdr:rowOff>127000</xdr:rowOff>
    </xdr:from>
    <xdr:to>
      <xdr:col>2</xdr:col>
      <xdr:colOff>1647825</xdr:colOff>
      <xdr:row>28</xdr:row>
      <xdr:rowOff>527050</xdr:rowOff>
    </xdr:to>
    <xdr:pic>
      <xdr:nvPicPr>
        <xdr:cNvPr id="20" name="Рисунок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10800000">
          <a:off x="95250" y="19272250"/>
          <a:ext cx="1552575" cy="40005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6</xdr:row>
      <xdr:rowOff>95250</xdr:rowOff>
    </xdr:from>
    <xdr:to>
      <xdr:col>2</xdr:col>
      <xdr:colOff>1571625</xdr:colOff>
      <xdr:row>6</xdr:row>
      <xdr:rowOff>476250</xdr:rowOff>
    </xdr:to>
    <xdr:pic>
      <xdr:nvPicPr>
        <xdr:cNvPr id="21" name="Рисунок 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10800000">
          <a:off x="95250" y="3603625"/>
          <a:ext cx="1476375" cy="38100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79</xdr:row>
      <xdr:rowOff>127000</xdr:rowOff>
    </xdr:from>
    <xdr:to>
      <xdr:col>2</xdr:col>
      <xdr:colOff>1647825</xdr:colOff>
      <xdr:row>79</xdr:row>
      <xdr:rowOff>527050</xdr:rowOff>
    </xdr:to>
    <xdr:pic>
      <xdr:nvPicPr>
        <xdr:cNvPr id="22" name="Рисунок 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10800000">
          <a:off x="95250" y="52546250"/>
          <a:ext cx="1552575" cy="40005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86</xdr:row>
      <xdr:rowOff>127000</xdr:rowOff>
    </xdr:from>
    <xdr:to>
      <xdr:col>2</xdr:col>
      <xdr:colOff>1657350</xdr:colOff>
      <xdr:row>86</xdr:row>
      <xdr:rowOff>479425</xdr:rowOff>
    </xdr:to>
    <xdr:pic>
      <xdr:nvPicPr>
        <xdr:cNvPr id="23" name="Рисунок 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10800000">
          <a:off x="95250" y="56991250"/>
          <a:ext cx="1562100" cy="352425"/>
        </a:xfrm>
        <a:prstGeom prst="rect">
          <a:avLst/>
        </a:prstGeom>
      </xdr:spPr>
    </xdr:pic>
    <xdr:clientData/>
  </xdr:twoCellAnchor>
  <xdr:twoCellAnchor>
    <xdr:from>
      <xdr:col>2</xdr:col>
      <xdr:colOff>111125</xdr:colOff>
      <xdr:row>7</xdr:row>
      <xdr:rowOff>63500</xdr:rowOff>
    </xdr:from>
    <xdr:to>
      <xdr:col>2</xdr:col>
      <xdr:colOff>1663700</xdr:colOff>
      <xdr:row>7</xdr:row>
      <xdr:rowOff>1016000</xdr:rowOff>
    </xdr:to>
    <xdr:pic>
      <xdr:nvPicPr>
        <xdr:cNvPr id="24" name="Рисунок 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10800000">
          <a:off x="111125" y="4206875"/>
          <a:ext cx="1552575" cy="95250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180</xdr:row>
      <xdr:rowOff>63500</xdr:rowOff>
    </xdr:from>
    <xdr:to>
      <xdr:col>2</xdr:col>
      <xdr:colOff>1724025</xdr:colOff>
      <xdr:row>180</xdr:row>
      <xdr:rowOff>482600</xdr:rowOff>
    </xdr:to>
    <xdr:pic>
      <xdr:nvPicPr>
        <xdr:cNvPr id="25" name="Рисунок 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10800000">
          <a:off x="2159000" y="131540250"/>
          <a:ext cx="1628775" cy="41910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87</xdr:row>
      <xdr:rowOff>127000</xdr:rowOff>
    </xdr:from>
    <xdr:to>
      <xdr:col>2</xdr:col>
      <xdr:colOff>1695450</xdr:colOff>
      <xdr:row>87</xdr:row>
      <xdr:rowOff>488950</xdr:rowOff>
    </xdr:to>
    <xdr:pic>
      <xdr:nvPicPr>
        <xdr:cNvPr id="26" name="Рисунок 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10800000">
          <a:off x="95250" y="57626250"/>
          <a:ext cx="1600200" cy="36195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152</xdr:row>
      <xdr:rowOff>142875</xdr:rowOff>
    </xdr:from>
    <xdr:to>
      <xdr:col>2</xdr:col>
      <xdr:colOff>1724025</xdr:colOff>
      <xdr:row>152</xdr:row>
      <xdr:rowOff>457200</xdr:rowOff>
    </xdr:to>
    <xdr:pic>
      <xdr:nvPicPr>
        <xdr:cNvPr id="27" name="Рисунок 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10800000">
          <a:off x="2159000" y="101425375"/>
          <a:ext cx="1628775" cy="31432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183</xdr:row>
      <xdr:rowOff>63500</xdr:rowOff>
    </xdr:from>
    <xdr:to>
      <xdr:col>2</xdr:col>
      <xdr:colOff>1657350</xdr:colOff>
      <xdr:row>183</xdr:row>
      <xdr:rowOff>568325</xdr:rowOff>
    </xdr:to>
    <xdr:pic>
      <xdr:nvPicPr>
        <xdr:cNvPr id="28" name="Рисунок 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10800000">
          <a:off x="2159000" y="133826250"/>
          <a:ext cx="1562100" cy="50482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88</xdr:row>
      <xdr:rowOff>111125</xdr:rowOff>
    </xdr:from>
    <xdr:to>
      <xdr:col>2</xdr:col>
      <xdr:colOff>1609725</xdr:colOff>
      <xdr:row>88</xdr:row>
      <xdr:rowOff>501650</xdr:rowOff>
    </xdr:to>
    <xdr:pic>
      <xdr:nvPicPr>
        <xdr:cNvPr id="29" name="Рисунок 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10800000">
          <a:off x="95250" y="58245375"/>
          <a:ext cx="1514475" cy="390525"/>
        </a:xfrm>
        <a:prstGeom prst="rect">
          <a:avLst/>
        </a:prstGeom>
      </xdr:spPr>
    </xdr:pic>
    <xdr:clientData/>
  </xdr:twoCellAnchor>
  <xdr:twoCellAnchor>
    <xdr:from>
      <xdr:col>2</xdr:col>
      <xdr:colOff>79374</xdr:colOff>
      <xdr:row>29</xdr:row>
      <xdr:rowOff>63500</xdr:rowOff>
    </xdr:from>
    <xdr:to>
      <xdr:col>2</xdr:col>
      <xdr:colOff>1682750</xdr:colOff>
      <xdr:row>29</xdr:row>
      <xdr:rowOff>587375</xdr:rowOff>
    </xdr:to>
    <xdr:pic>
      <xdr:nvPicPr>
        <xdr:cNvPr id="30" name="Рисунок 29"/>
        <xdr:cNvPicPr>
          <a:picLocks noChangeAspect="1"/>
        </xdr:cNvPicPr>
      </xdr:nvPicPr>
      <xdr:blipFill rotWithShape="1">
        <a:blip xmlns:r="http://schemas.openxmlformats.org/officeDocument/2006/relationships" r:embed="rId29"/>
        <a:srcRect l="26" t="1425" r="449" b="535"/>
        <a:stretch/>
      </xdr:blipFill>
      <xdr:spPr>
        <a:xfrm rot="10800000">
          <a:off x="79374" y="19843750"/>
          <a:ext cx="1603376" cy="523875"/>
        </a:xfrm>
        <a:prstGeom prst="rect">
          <a:avLst/>
        </a:prstGeom>
      </xdr:spPr>
    </xdr:pic>
    <xdr:clientData/>
  </xdr:twoCellAnchor>
  <xdr:twoCellAnchor>
    <xdr:from>
      <xdr:col>2</xdr:col>
      <xdr:colOff>111125</xdr:colOff>
      <xdr:row>89</xdr:row>
      <xdr:rowOff>127000</xdr:rowOff>
    </xdr:from>
    <xdr:to>
      <xdr:col>2</xdr:col>
      <xdr:colOff>1673225</xdr:colOff>
      <xdr:row>89</xdr:row>
      <xdr:rowOff>479425</xdr:rowOff>
    </xdr:to>
    <xdr:pic>
      <xdr:nvPicPr>
        <xdr:cNvPr id="31" name="Рисунок 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10800000">
          <a:off x="111125" y="58896250"/>
          <a:ext cx="1562100" cy="35242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162</xdr:row>
      <xdr:rowOff>63500</xdr:rowOff>
    </xdr:from>
    <xdr:to>
      <xdr:col>2</xdr:col>
      <xdr:colOff>1695450</xdr:colOff>
      <xdr:row>162</xdr:row>
      <xdr:rowOff>939800</xdr:rowOff>
    </xdr:to>
    <xdr:pic>
      <xdr:nvPicPr>
        <xdr:cNvPr id="32" name="Рисунок 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 rot="10800000">
          <a:off x="2159000" y="109331125"/>
          <a:ext cx="1600200" cy="87630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160</xdr:row>
      <xdr:rowOff>63500</xdr:rowOff>
    </xdr:from>
    <xdr:to>
      <xdr:col>2</xdr:col>
      <xdr:colOff>1628775</xdr:colOff>
      <xdr:row>160</xdr:row>
      <xdr:rowOff>1054100</xdr:rowOff>
    </xdr:to>
    <xdr:pic>
      <xdr:nvPicPr>
        <xdr:cNvPr id="33" name="Рисунок 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10800000">
          <a:off x="2159000" y="107616625"/>
          <a:ext cx="1533525" cy="99060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30</xdr:row>
      <xdr:rowOff>95250</xdr:rowOff>
    </xdr:from>
    <xdr:to>
      <xdr:col>2</xdr:col>
      <xdr:colOff>1647825</xdr:colOff>
      <xdr:row>30</xdr:row>
      <xdr:rowOff>495300</xdr:rowOff>
    </xdr:to>
    <xdr:pic>
      <xdr:nvPicPr>
        <xdr:cNvPr id="34" name="Рисунок 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 rot="10800000">
          <a:off x="95250" y="20510500"/>
          <a:ext cx="1552575" cy="40005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163</xdr:row>
      <xdr:rowOff>63500</xdr:rowOff>
    </xdr:from>
    <xdr:to>
      <xdr:col>2</xdr:col>
      <xdr:colOff>1666875</xdr:colOff>
      <xdr:row>163</xdr:row>
      <xdr:rowOff>977900</xdr:rowOff>
    </xdr:to>
    <xdr:pic>
      <xdr:nvPicPr>
        <xdr:cNvPr id="35" name="Рисунок 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 rot="10800000">
          <a:off x="2159000" y="110363000"/>
          <a:ext cx="1571625" cy="91440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182</xdr:row>
      <xdr:rowOff>79375</xdr:rowOff>
    </xdr:from>
    <xdr:to>
      <xdr:col>2</xdr:col>
      <xdr:colOff>1676400</xdr:colOff>
      <xdr:row>182</xdr:row>
      <xdr:rowOff>793750</xdr:rowOff>
    </xdr:to>
    <xdr:pic>
      <xdr:nvPicPr>
        <xdr:cNvPr id="36" name="Рисунок 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10800000">
          <a:off x="2159000" y="131333875"/>
          <a:ext cx="1581150" cy="71437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177</xdr:row>
      <xdr:rowOff>95250</xdr:rowOff>
    </xdr:from>
    <xdr:to>
      <xdr:col>2</xdr:col>
      <xdr:colOff>1752600</xdr:colOff>
      <xdr:row>177</xdr:row>
      <xdr:rowOff>523875</xdr:rowOff>
    </xdr:to>
    <xdr:pic>
      <xdr:nvPicPr>
        <xdr:cNvPr id="37" name="Рисунок 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 rot="10800000">
          <a:off x="2159000" y="127936625"/>
          <a:ext cx="1657350" cy="42862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31</xdr:row>
      <xdr:rowOff>111125</xdr:rowOff>
    </xdr:from>
    <xdr:to>
      <xdr:col>2</xdr:col>
      <xdr:colOff>1609725</xdr:colOff>
      <xdr:row>31</xdr:row>
      <xdr:rowOff>454025</xdr:rowOff>
    </xdr:to>
    <xdr:pic>
      <xdr:nvPicPr>
        <xdr:cNvPr id="38" name="Рисунок 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 rot="10800000">
          <a:off x="95250" y="21161375"/>
          <a:ext cx="1514475" cy="342900"/>
        </a:xfrm>
        <a:prstGeom prst="rect">
          <a:avLst/>
        </a:prstGeom>
      </xdr:spPr>
    </xdr:pic>
    <xdr:clientData/>
  </xdr:twoCellAnchor>
  <xdr:twoCellAnchor>
    <xdr:from>
      <xdr:col>2</xdr:col>
      <xdr:colOff>79373</xdr:colOff>
      <xdr:row>153</xdr:row>
      <xdr:rowOff>47624</xdr:rowOff>
    </xdr:from>
    <xdr:to>
      <xdr:col>2</xdr:col>
      <xdr:colOff>1635124</xdr:colOff>
      <xdr:row>153</xdr:row>
      <xdr:rowOff>571500</xdr:rowOff>
    </xdr:to>
    <xdr:pic>
      <xdr:nvPicPr>
        <xdr:cNvPr id="39" name="Рисунок 38"/>
        <xdr:cNvPicPr>
          <a:picLocks noChangeAspect="1"/>
        </xdr:cNvPicPr>
      </xdr:nvPicPr>
      <xdr:blipFill rotWithShape="1">
        <a:blip xmlns:r="http://schemas.openxmlformats.org/officeDocument/2006/relationships" r:embed="rId38"/>
        <a:srcRect l="-628" t="48" r="-2097" b="1316"/>
        <a:stretch/>
      </xdr:blipFill>
      <xdr:spPr>
        <a:xfrm rot="10800000">
          <a:off x="2143123" y="101965124"/>
          <a:ext cx="1555751" cy="523876"/>
        </a:xfrm>
        <a:prstGeom prst="rect">
          <a:avLst/>
        </a:prstGeom>
      </xdr:spPr>
    </xdr:pic>
    <xdr:clientData/>
  </xdr:twoCellAnchor>
  <xdr:twoCellAnchor>
    <xdr:from>
      <xdr:col>2</xdr:col>
      <xdr:colOff>111125</xdr:colOff>
      <xdr:row>90</xdr:row>
      <xdr:rowOff>79375</xdr:rowOff>
    </xdr:from>
    <xdr:to>
      <xdr:col>2</xdr:col>
      <xdr:colOff>1768475</xdr:colOff>
      <xdr:row>90</xdr:row>
      <xdr:rowOff>508000</xdr:rowOff>
    </xdr:to>
    <xdr:pic>
      <xdr:nvPicPr>
        <xdr:cNvPr id="41" name="Рисунок 40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10800000">
          <a:off x="111125" y="59483625"/>
          <a:ext cx="1657350" cy="42862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32</xdr:row>
      <xdr:rowOff>127000</xdr:rowOff>
    </xdr:from>
    <xdr:to>
      <xdr:col>2</xdr:col>
      <xdr:colOff>1695450</xdr:colOff>
      <xdr:row>32</xdr:row>
      <xdr:rowOff>488950</xdr:rowOff>
    </xdr:to>
    <xdr:pic>
      <xdr:nvPicPr>
        <xdr:cNvPr id="42" name="Рисунок 41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10800000">
          <a:off x="95250" y="21812250"/>
          <a:ext cx="1600200" cy="36195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161</xdr:row>
      <xdr:rowOff>63500</xdr:rowOff>
    </xdr:from>
    <xdr:to>
      <xdr:col>2</xdr:col>
      <xdr:colOff>1609725</xdr:colOff>
      <xdr:row>161</xdr:row>
      <xdr:rowOff>454025</xdr:rowOff>
    </xdr:to>
    <xdr:pic>
      <xdr:nvPicPr>
        <xdr:cNvPr id="43" name="Рисунок 42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10800000">
          <a:off x="2159000" y="108696125"/>
          <a:ext cx="1514475" cy="390525"/>
        </a:xfrm>
        <a:prstGeom prst="rect">
          <a:avLst/>
        </a:prstGeom>
      </xdr:spPr>
    </xdr:pic>
    <xdr:clientData/>
  </xdr:twoCellAnchor>
  <xdr:twoCellAnchor>
    <xdr:from>
      <xdr:col>2</xdr:col>
      <xdr:colOff>79375</xdr:colOff>
      <xdr:row>34</xdr:row>
      <xdr:rowOff>79375</xdr:rowOff>
    </xdr:from>
    <xdr:to>
      <xdr:col>2</xdr:col>
      <xdr:colOff>1708150</xdr:colOff>
      <xdr:row>34</xdr:row>
      <xdr:rowOff>498475</xdr:rowOff>
    </xdr:to>
    <xdr:pic>
      <xdr:nvPicPr>
        <xdr:cNvPr id="45" name="Рисунок 44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rot="10800000">
          <a:off x="79375" y="23129875"/>
          <a:ext cx="1628775" cy="419100"/>
        </a:xfrm>
        <a:prstGeom prst="rect">
          <a:avLst/>
        </a:prstGeom>
      </xdr:spPr>
    </xdr:pic>
    <xdr:clientData/>
  </xdr:twoCellAnchor>
  <xdr:twoCellAnchor>
    <xdr:from>
      <xdr:col>2</xdr:col>
      <xdr:colOff>111125</xdr:colOff>
      <xdr:row>8</xdr:row>
      <xdr:rowOff>111125</xdr:rowOff>
    </xdr:from>
    <xdr:to>
      <xdr:col>2</xdr:col>
      <xdr:colOff>1625600</xdr:colOff>
      <xdr:row>8</xdr:row>
      <xdr:rowOff>501650</xdr:rowOff>
    </xdr:to>
    <xdr:pic>
      <xdr:nvPicPr>
        <xdr:cNvPr id="46" name="Рисунок 45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 rot="10800000">
          <a:off x="111125" y="5318125"/>
          <a:ext cx="1514475" cy="39052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35</xdr:row>
      <xdr:rowOff>111125</xdr:rowOff>
    </xdr:from>
    <xdr:to>
      <xdr:col>2</xdr:col>
      <xdr:colOff>1609725</xdr:colOff>
      <xdr:row>35</xdr:row>
      <xdr:rowOff>454025</xdr:rowOff>
    </xdr:to>
    <xdr:pic>
      <xdr:nvPicPr>
        <xdr:cNvPr id="47" name="Рисунок 46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 rot="10800000">
          <a:off x="95250" y="23796625"/>
          <a:ext cx="1514475" cy="34290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9</xdr:row>
      <xdr:rowOff>95250</xdr:rowOff>
    </xdr:from>
    <xdr:to>
      <xdr:col>2</xdr:col>
      <xdr:colOff>1752600</xdr:colOff>
      <xdr:row>9</xdr:row>
      <xdr:rowOff>523875</xdr:rowOff>
    </xdr:to>
    <xdr:pic>
      <xdr:nvPicPr>
        <xdr:cNvPr id="48" name="Рисунок 47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 rot="10800000">
          <a:off x="95250" y="5937250"/>
          <a:ext cx="1657350" cy="42862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179</xdr:row>
      <xdr:rowOff>63500</xdr:rowOff>
    </xdr:from>
    <xdr:to>
      <xdr:col>2</xdr:col>
      <xdr:colOff>1571625</xdr:colOff>
      <xdr:row>179</xdr:row>
      <xdr:rowOff>444500</xdr:rowOff>
    </xdr:to>
    <xdr:pic>
      <xdr:nvPicPr>
        <xdr:cNvPr id="49" name="Рисунок 48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 rot="10800000">
          <a:off x="2159000" y="130905250"/>
          <a:ext cx="1476375" cy="38100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92</xdr:row>
      <xdr:rowOff>111125</xdr:rowOff>
    </xdr:from>
    <xdr:to>
      <xdr:col>2</xdr:col>
      <xdr:colOff>1724025</xdr:colOff>
      <xdr:row>92</xdr:row>
      <xdr:rowOff>530225</xdr:rowOff>
    </xdr:to>
    <xdr:pic>
      <xdr:nvPicPr>
        <xdr:cNvPr id="50" name="Рисунок 49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 rot="10800000">
          <a:off x="95250" y="60785375"/>
          <a:ext cx="1628775" cy="41910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36</xdr:row>
      <xdr:rowOff>111125</xdr:rowOff>
    </xdr:from>
    <xdr:to>
      <xdr:col>2</xdr:col>
      <xdr:colOff>1647825</xdr:colOff>
      <xdr:row>36</xdr:row>
      <xdr:rowOff>511175</xdr:rowOff>
    </xdr:to>
    <xdr:pic>
      <xdr:nvPicPr>
        <xdr:cNvPr id="51" name="Рисунок 50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 rot="10800000">
          <a:off x="95250" y="24431625"/>
          <a:ext cx="1552575" cy="40005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93</xdr:row>
      <xdr:rowOff>95250</xdr:rowOff>
    </xdr:from>
    <xdr:to>
      <xdr:col>2</xdr:col>
      <xdr:colOff>1647825</xdr:colOff>
      <xdr:row>93</xdr:row>
      <xdr:rowOff>495300</xdr:rowOff>
    </xdr:to>
    <xdr:pic>
      <xdr:nvPicPr>
        <xdr:cNvPr id="52" name="Рисунок 51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 rot="10800000">
          <a:off x="95250" y="61404500"/>
          <a:ext cx="1552575" cy="40005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91</xdr:row>
      <xdr:rowOff>111125</xdr:rowOff>
    </xdr:from>
    <xdr:to>
      <xdr:col>2</xdr:col>
      <xdr:colOff>1638300</xdr:colOff>
      <xdr:row>91</xdr:row>
      <xdr:rowOff>558800</xdr:rowOff>
    </xdr:to>
    <xdr:pic>
      <xdr:nvPicPr>
        <xdr:cNvPr id="53" name="Рисунок 52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 rot="10800000">
          <a:off x="95250" y="60150375"/>
          <a:ext cx="1543050" cy="44767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80</xdr:row>
      <xdr:rowOff>111125</xdr:rowOff>
    </xdr:from>
    <xdr:to>
      <xdr:col>2</xdr:col>
      <xdr:colOff>1695450</xdr:colOff>
      <xdr:row>80</xdr:row>
      <xdr:rowOff>473075</xdr:rowOff>
    </xdr:to>
    <xdr:pic>
      <xdr:nvPicPr>
        <xdr:cNvPr id="54" name="Рисунок 53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 rot="10800000">
          <a:off x="95250" y="53165375"/>
          <a:ext cx="1600200" cy="36195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94</xdr:row>
      <xdr:rowOff>111125</xdr:rowOff>
    </xdr:from>
    <xdr:to>
      <xdr:col>2</xdr:col>
      <xdr:colOff>1571625</xdr:colOff>
      <xdr:row>94</xdr:row>
      <xdr:rowOff>492125</xdr:rowOff>
    </xdr:to>
    <xdr:pic>
      <xdr:nvPicPr>
        <xdr:cNvPr id="55" name="Рисунок 54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 rot="10800000">
          <a:off x="95250" y="62055375"/>
          <a:ext cx="1476375" cy="381000"/>
        </a:xfrm>
        <a:prstGeom prst="rect">
          <a:avLst/>
        </a:prstGeom>
      </xdr:spPr>
    </xdr:pic>
    <xdr:clientData/>
  </xdr:twoCellAnchor>
  <xdr:twoCellAnchor>
    <xdr:from>
      <xdr:col>2</xdr:col>
      <xdr:colOff>126999</xdr:colOff>
      <xdr:row>155</xdr:row>
      <xdr:rowOff>47625</xdr:rowOff>
    </xdr:from>
    <xdr:to>
      <xdr:col>2</xdr:col>
      <xdr:colOff>1317625</xdr:colOff>
      <xdr:row>155</xdr:row>
      <xdr:rowOff>571500</xdr:rowOff>
    </xdr:to>
    <xdr:pic>
      <xdr:nvPicPr>
        <xdr:cNvPr id="56" name="Рисунок 55"/>
        <xdr:cNvPicPr>
          <a:picLocks noChangeAspect="1"/>
        </xdr:cNvPicPr>
      </xdr:nvPicPr>
      <xdr:blipFill rotWithShape="1">
        <a:blip xmlns:r="http://schemas.openxmlformats.org/officeDocument/2006/relationships" r:embed="rId53"/>
        <a:srcRect t="1722" r="687" b="238"/>
        <a:stretch/>
      </xdr:blipFill>
      <xdr:spPr>
        <a:xfrm rot="10800000">
          <a:off x="2190749" y="103235125"/>
          <a:ext cx="1190626" cy="52387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10</xdr:row>
      <xdr:rowOff>111125</xdr:rowOff>
    </xdr:from>
    <xdr:to>
      <xdr:col>2</xdr:col>
      <xdr:colOff>1724025</xdr:colOff>
      <xdr:row>10</xdr:row>
      <xdr:rowOff>530225</xdr:rowOff>
    </xdr:to>
    <xdr:pic>
      <xdr:nvPicPr>
        <xdr:cNvPr id="57" name="Рисунок 56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 rot="10800000">
          <a:off x="95250" y="6588125"/>
          <a:ext cx="1628775" cy="41910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37</xdr:row>
      <xdr:rowOff>111125</xdr:rowOff>
    </xdr:from>
    <xdr:to>
      <xdr:col>2</xdr:col>
      <xdr:colOff>1647825</xdr:colOff>
      <xdr:row>37</xdr:row>
      <xdr:rowOff>511175</xdr:rowOff>
    </xdr:to>
    <xdr:pic>
      <xdr:nvPicPr>
        <xdr:cNvPr id="58" name="Рисунок 57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10800000">
          <a:off x="95250" y="25066625"/>
          <a:ext cx="1552575" cy="40005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38</xdr:row>
      <xdr:rowOff>111125</xdr:rowOff>
    </xdr:from>
    <xdr:to>
      <xdr:col>2</xdr:col>
      <xdr:colOff>1657350</xdr:colOff>
      <xdr:row>38</xdr:row>
      <xdr:rowOff>463550</xdr:rowOff>
    </xdr:to>
    <xdr:pic>
      <xdr:nvPicPr>
        <xdr:cNvPr id="59" name="Рисунок 58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 rot="10800000">
          <a:off x="95250" y="25701625"/>
          <a:ext cx="1562100" cy="352425"/>
        </a:xfrm>
        <a:prstGeom prst="rect">
          <a:avLst/>
        </a:prstGeom>
      </xdr:spPr>
    </xdr:pic>
    <xdr:clientData/>
  </xdr:twoCellAnchor>
  <xdr:twoCellAnchor>
    <xdr:from>
      <xdr:col>2</xdr:col>
      <xdr:colOff>79375</xdr:colOff>
      <xdr:row>39</xdr:row>
      <xdr:rowOff>95250</xdr:rowOff>
    </xdr:from>
    <xdr:to>
      <xdr:col>2</xdr:col>
      <xdr:colOff>1708150</xdr:colOff>
      <xdr:row>39</xdr:row>
      <xdr:rowOff>514350</xdr:rowOff>
    </xdr:to>
    <xdr:pic>
      <xdr:nvPicPr>
        <xdr:cNvPr id="60" name="Рисунок 59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10800000">
          <a:off x="79375" y="26320750"/>
          <a:ext cx="1628775" cy="419100"/>
        </a:xfrm>
        <a:prstGeom prst="rect">
          <a:avLst/>
        </a:prstGeom>
      </xdr:spPr>
    </xdr:pic>
    <xdr:clientData/>
  </xdr:twoCellAnchor>
  <xdr:twoCellAnchor>
    <xdr:from>
      <xdr:col>2</xdr:col>
      <xdr:colOff>127000</xdr:colOff>
      <xdr:row>11</xdr:row>
      <xdr:rowOff>62575</xdr:rowOff>
    </xdr:from>
    <xdr:to>
      <xdr:col>2</xdr:col>
      <xdr:colOff>1428750</xdr:colOff>
      <xdr:row>11</xdr:row>
      <xdr:rowOff>565149</xdr:rowOff>
    </xdr:to>
    <xdr:pic>
      <xdr:nvPicPr>
        <xdr:cNvPr id="61" name="Рисунок 60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 rot="10800000">
          <a:off x="127000" y="7174575"/>
          <a:ext cx="1301750" cy="502574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12</xdr:row>
      <xdr:rowOff>111125</xdr:rowOff>
    </xdr:from>
    <xdr:to>
      <xdr:col>2</xdr:col>
      <xdr:colOff>1647825</xdr:colOff>
      <xdr:row>12</xdr:row>
      <xdr:rowOff>511175</xdr:rowOff>
    </xdr:to>
    <xdr:pic>
      <xdr:nvPicPr>
        <xdr:cNvPr id="62" name="Рисунок 61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 rot="10800000">
          <a:off x="95250" y="7858125"/>
          <a:ext cx="1552575" cy="40005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95</xdr:row>
      <xdr:rowOff>79375</xdr:rowOff>
    </xdr:from>
    <xdr:to>
      <xdr:col>2</xdr:col>
      <xdr:colOff>1724025</xdr:colOff>
      <xdr:row>95</xdr:row>
      <xdr:rowOff>498475</xdr:rowOff>
    </xdr:to>
    <xdr:pic>
      <xdr:nvPicPr>
        <xdr:cNvPr id="63" name="Рисунок 62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 rot="10800000">
          <a:off x="95250" y="62658625"/>
          <a:ext cx="1628775" cy="41910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156</xdr:row>
      <xdr:rowOff>111125</xdr:rowOff>
    </xdr:from>
    <xdr:to>
      <xdr:col>2</xdr:col>
      <xdr:colOff>1695450</xdr:colOff>
      <xdr:row>156</xdr:row>
      <xdr:rowOff>473075</xdr:rowOff>
    </xdr:to>
    <xdr:pic>
      <xdr:nvPicPr>
        <xdr:cNvPr id="64" name="Рисунок 63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 rot="10800000">
          <a:off x="2159000" y="103933625"/>
          <a:ext cx="1600200" cy="36195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96</xdr:row>
      <xdr:rowOff>95250</xdr:rowOff>
    </xdr:from>
    <xdr:to>
      <xdr:col>2</xdr:col>
      <xdr:colOff>1647825</xdr:colOff>
      <xdr:row>96</xdr:row>
      <xdr:rowOff>495300</xdr:rowOff>
    </xdr:to>
    <xdr:pic>
      <xdr:nvPicPr>
        <xdr:cNvPr id="65" name="Рисунок 64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 rot="10800000">
          <a:off x="95250" y="63309500"/>
          <a:ext cx="1552575" cy="40005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40</xdr:row>
      <xdr:rowOff>111125</xdr:rowOff>
    </xdr:from>
    <xdr:to>
      <xdr:col>2</xdr:col>
      <xdr:colOff>1647825</xdr:colOff>
      <xdr:row>40</xdr:row>
      <xdr:rowOff>511175</xdr:rowOff>
    </xdr:to>
    <xdr:pic>
      <xdr:nvPicPr>
        <xdr:cNvPr id="66" name="Рисунок 65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 rot="10800000">
          <a:off x="95250" y="26971625"/>
          <a:ext cx="1552575" cy="400050"/>
        </a:xfrm>
        <a:prstGeom prst="rect">
          <a:avLst/>
        </a:prstGeom>
      </xdr:spPr>
    </xdr:pic>
    <xdr:clientData/>
  </xdr:twoCellAnchor>
  <xdr:twoCellAnchor>
    <xdr:from>
      <xdr:col>2</xdr:col>
      <xdr:colOff>127000</xdr:colOff>
      <xdr:row>13</xdr:row>
      <xdr:rowOff>79375</xdr:rowOff>
    </xdr:from>
    <xdr:to>
      <xdr:col>2</xdr:col>
      <xdr:colOff>1679575</xdr:colOff>
      <xdr:row>13</xdr:row>
      <xdr:rowOff>1031875</xdr:rowOff>
    </xdr:to>
    <xdr:pic>
      <xdr:nvPicPr>
        <xdr:cNvPr id="67" name="Рисунок 66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 rot="10800000">
          <a:off x="127000" y="8461375"/>
          <a:ext cx="1552575" cy="95250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157</xdr:row>
      <xdr:rowOff>95250</xdr:rowOff>
    </xdr:from>
    <xdr:to>
      <xdr:col>2</xdr:col>
      <xdr:colOff>1609725</xdr:colOff>
      <xdr:row>157</xdr:row>
      <xdr:rowOff>438150</xdr:rowOff>
    </xdr:to>
    <xdr:pic>
      <xdr:nvPicPr>
        <xdr:cNvPr id="68" name="Рисунок 67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 rot="10800000">
          <a:off x="2159000" y="104552750"/>
          <a:ext cx="1514475" cy="34290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14</xdr:row>
      <xdr:rowOff>63500</xdr:rowOff>
    </xdr:from>
    <xdr:to>
      <xdr:col>2</xdr:col>
      <xdr:colOff>1600200</xdr:colOff>
      <xdr:row>14</xdr:row>
      <xdr:rowOff>501650</xdr:rowOff>
    </xdr:to>
    <xdr:pic>
      <xdr:nvPicPr>
        <xdr:cNvPr id="69" name="Рисунок 68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 rot="10800000">
          <a:off x="2159000" y="9699625"/>
          <a:ext cx="1504950" cy="43815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97</xdr:row>
      <xdr:rowOff>95250</xdr:rowOff>
    </xdr:from>
    <xdr:to>
      <xdr:col>2</xdr:col>
      <xdr:colOff>1609725</xdr:colOff>
      <xdr:row>97</xdr:row>
      <xdr:rowOff>485775</xdr:rowOff>
    </xdr:to>
    <xdr:pic>
      <xdr:nvPicPr>
        <xdr:cNvPr id="70" name="Рисунок 69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 rot="10800000">
          <a:off x="95250" y="63944500"/>
          <a:ext cx="1514475" cy="39052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41</xdr:row>
      <xdr:rowOff>111125</xdr:rowOff>
    </xdr:from>
    <xdr:to>
      <xdr:col>2</xdr:col>
      <xdr:colOff>1724025</xdr:colOff>
      <xdr:row>41</xdr:row>
      <xdr:rowOff>530225</xdr:rowOff>
    </xdr:to>
    <xdr:pic>
      <xdr:nvPicPr>
        <xdr:cNvPr id="71" name="Рисунок 70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 rot="10800000">
          <a:off x="95250" y="27606625"/>
          <a:ext cx="1628775" cy="41910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98</xdr:row>
      <xdr:rowOff>63500</xdr:rowOff>
    </xdr:from>
    <xdr:to>
      <xdr:col>2</xdr:col>
      <xdr:colOff>1724025</xdr:colOff>
      <xdr:row>98</xdr:row>
      <xdr:rowOff>482600</xdr:rowOff>
    </xdr:to>
    <xdr:pic>
      <xdr:nvPicPr>
        <xdr:cNvPr id="72" name="Рисунок 71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10800000">
          <a:off x="2159000" y="64928750"/>
          <a:ext cx="1628775" cy="41910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164</xdr:row>
      <xdr:rowOff>95250</xdr:rowOff>
    </xdr:from>
    <xdr:to>
      <xdr:col>2</xdr:col>
      <xdr:colOff>1666875</xdr:colOff>
      <xdr:row>164</xdr:row>
      <xdr:rowOff>1009650</xdr:rowOff>
    </xdr:to>
    <xdr:pic>
      <xdr:nvPicPr>
        <xdr:cNvPr id="73" name="Рисунок 72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 rot="10800000">
          <a:off x="2159000" y="110617000"/>
          <a:ext cx="1571625" cy="91440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81</xdr:row>
      <xdr:rowOff>111125</xdr:rowOff>
    </xdr:from>
    <xdr:to>
      <xdr:col>2</xdr:col>
      <xdr:colOff>1571625</xdr:colOff>
      <xdr:row>81</xdr:row>
      <xdr:rowOff>492125</xdr:rowOff>
    </xdr:to>
    <xdr:pic>
      <xdr:nvPicPr>
        <xdr:cNvPr id="74" name="Рисунок 73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10800000">
          <a:off x="95250" y="53800375"/>
          <a:ext cx="1476375" cy="38100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42</xdr:row>
      <xdr:rowOff>111125</xdr:rowOff>
    </xdr:from>
    <xdr:to>
      <xdr:col>2</xdr:col>
      <xdr:colOff>1647825</xdr:colOff>
      <xdr:row>42</xdr:row>
      <xdr:rowOff>511175</xdr:rowOff>
    </xdr:to>
    <xdr:pic>
      <xdr:nvPicPr>
        <xdr:cNvPr id="75" name="Рисунок 74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 rot="10800000">
          <a:off x="95250" y="28241625"/>
          <a:ext cx="1552575" cy="40005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43</xdr:row>
      <xdr:rowOff>127000</xdr:rowOff>
    </xdr:from>
    <xdr:to>
      <xdr:col>2</xdr:col>
      <xdr:colOff>1657350</xdr:colOff>
      <xdr:row>43</xdr:row>
      <xdr:rowOff>479425</xdr:rowOff>
    </xdr:to>
    <xdr:pic>
      <xdr:nvPicPr>
        <xdr:cNvPr id="76" name="Рисунок 75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10800000">
          <a:off x="95250" y="28892500"/>
          <a:ext cx="1562100" cy="35242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44</xdr:row>
      <xdr:rowOff>111125</xdr:rowOff>
    </xdr:from>
    <xdr:to>
      <xdr:col>2</xdr:col>
      <xdr:colOff>1647825</xdr:colOff>
      <xdr:row>44</xdr:row>
      <xdr:rowOff>511175</xdr:rowOff>
    </xdr:to>
    <xdr:pic>
      <xdr:nvPicPr>
        <xdr:cNvPr id="77" name="Рисунок 76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 rot="10800000">
          <a:off x="95250" y="29511625"/>
          <a:ext cx="1552575" cy="40005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45</xdr:row>
      <xdr:rowOff>111125</xdr:rowOff>
    </xdr:from>
    <xdr:to>
      <xdr:col>2</xdr:col>
      <xdr:colOff>1609725</xdr:colOff>
      <xdr:row>45</xdr:row>
      <xdr:rowOff>454025</xdr:rowOff>
    </xdr:to>
    <xdr:pic>
      <xdr:nvPicPr>
        <xdr:cNvPr id="78" name="Рисунок 77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 rot="10800000">
          <a:off x="95250" y="30146625"/>
          <a:ext cx="1514475" cy="34290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158</xdr:row>
      <xdr:rowOff>79375</xdr:rowOff>
    </xdr:from>
    <xdr:to>
      <xdr:col>2</xdr:col>
      <xdr:colOff>1685925</xdr:colOff>
      <xdr:row>158</xdr:row>
      <xdr:rowOff>850900</xdr:rowOff>
    </xdr:to>
    <xdr:pic>
      <xdr:nvPicPr>
        <xdr:cNvPr id="79" name="Рисунок 78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 rot="10800000">
          <a:off x="2159000" y="105171875"/>
          <a:ext cx="1590675" cy="77152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148</xdr:row>
      <xdr:rowOff>95250</xdr:rowOff>
    </xdr:from>
    <xdr:to>
      <xdr:col>2</xdr:col>
      <xdr:colOff>1743075</xdr:colOff>
      <xdr:row>148</xdr:row>
      <xdr:rowOff>466725</xdr:rowOff>
    </xdr:to>
    <xdr:pic>
      <xdr:nvPicPr>
        <xdr:cNvPr id="80" name="Рисунок 79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 rot="10800000">
          <a:off x="2159000" y="98599625"/>
          <a:ext cx="1647825" cy="37147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181</xdr:row>
      <xdr:rowOff>63500</xdr:rowOff>
    </xdr:from>
    <xdr:to>
      <xdr:col>2</xdr:col>
      <xdr:colOff>1752600</xdr:colOff>
      <xdr:row>181</xdr:row>
      <xdr:rowOff>492125</xdr:rowOff>
    </xdr:to>
    <xdr:pic>
      <xdr:nvPicPr>
        <xdr:cNvPr id="81" name="Рисунок 80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 rot="10800000">
          <a:off x="2159000" y="132175250"/>
          <a:ext cx="1657350" cy="42862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46</xdr:row>
      <xdr:rowOff>111125</xdr:rowOff>
    </xdr:from>
    <xdr:to>
      <xdr:col>2</xdr:col>
      <xdr:colOff>1657350</xdr:colOff>
      <xdr:row>46</xdr:row>
      <xdr:rowOff>463550</xdr:rowOff>
    </xdr:to>
    <xdr:pic>
      <xdr:nvPicPr>
        <xdr:cNvPr id="82" name="Рисунок 81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 rot="10800000">
          <a:off x="95250" y="30781625"/>
          <a:ext cx="1562100" cy="35242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150</xdr:row>
      <xdr:rowOff>63500</xdr:rowOff>
    </xdr:from>
    <xdr:to>
      <xdr:col>2</xdr:col>
      <xdr:colOff>1609725</xdr:colOff>
      <xdr:row>150</xdr:row>
      <xdr:rowOff>454025</xdr:rowOff>
    </xdr:to>
    <xdr:pic>
      <xdr:nvPicPr>
        <xdr:cNvPr id="83" name="Рисунок 82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10800000">
          <a:off x="2159000" y="100917375"/>
          <a:ext cx="1514475" cy="39052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15</xdr:row>
      <xdr:rowOff>111125</xdr:rowOff>
    </xdr:from>
    <xdr:to>
      <xdr:col>2</xdr:col>
      <xdr:colOff>1647825</xdr:colOff>
      <xdr:row>15</xdr:row>
      <xdr:rowOff>511175</xdr:rowOff>
    </xdr:to>
    <xdr:pic>
      <xdr:nvPicPr>
        <xdr:cNvPr id="84" name="Рисунок 83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 rot="10800000">
          <a:off x="95250" y="10255250"/>
          <a:ext cx="1552575" cy="40005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47</xdr:row>
      <xdr:rowOff>127000</xdr:rowOff>
    </xdr:from>
    <xdr:to>
      <xdr:col>2</xdr:col>
      <xdr:colOff>1657350</xdr:colOff>
      <xdr:row>47</xdr:row>
      <xdr:rowOff>479425</xdr:rowOff>
    </xdr:to>
    <xdr:pic>
      <xdr:nvPicPr>
        <xdr:cNvPr id="85" name="Рисунок 84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10800000">
          <a:off x="95250" y="31432500"/>
          <a:ext cx="1562100" cy="35242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100</xdr:row>
      <xdr:rowOff>63500</xdr:rowOff>
    </xdr:from>
    <xdr:to>
      <xdr:col>2</xdr:col>
      <xdr:colOff>1647825</xdr:colOff>
      <xdr:row>100</xdr:row>
      <xdr:rowOff>463550</xdr:rowOff>
    </xdr:to>
    <xdr:pic>
      <xdr:nvPicPr>
        <xdr:cNvPr id="86" name="Рисунок 85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 rot="10800000">
          <a:off x="2159000" y="66198750"/>
          <a:ext cx="1552575" cy="400050"/>
        </a:xfrm>
        <a:prstGeom prst="rect">
          <a:avLst/>
        </a:prstGeom>
      </xdr:spPr>
    </xdr:pic>
    <xdr:clientData/>
  </xdr:twoCellAnchor>
  <xdr:twoCellAnchor>
    <xdr:from>
      <xdr:col>2</xdr:col>
      <xdr:colOff>79375</xdr:colOff>
      <xdr:row>48</xdr:row>
      <xdr:rowOff>63500</xdr:rowOff>
    </xdr:from>
    <xdr:to>
      <xdr:col>2</xdr:col>
      <xdr:colOff>1593850</xdr:colOff>
      <xdr:row>48</xdr:row>
      <xdr:rowOff>454025</xdr:rowOff>
    </xdr:to>
    <xdr:pic>
      <xdr:nvPicPr>
        <xdr:cNvPr id="87" name="Рисунок 86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 rot="10800000">
          <a:off x="79375" y="32004000"/>
          <a:ext cx="1514475" cy="39052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49</xdr:row>
      <xdr:rowOff>79375</xdr:rowOff>
    </xdr:from>
    <xdr:to>
      <xdr:col>2</xdr:col>
      <xdr:colOff>1724025</xdr:colOff>
      <xdr:row>49</xdr:row>
      <xdr:rowOff>498475</xdr:rowOff>
    </xdr:to>
    <xdr:pic>
      <xdr:nvPicPr>
        <xdr:cNvPr id="88" name="Рисунок 87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 rot="10800000">
          <a:off x="95250" y="32654875"/>
          <a:ext cx="1628775" cy="41910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50</xdr:row>
      <xdr:rowOff>79374</xdr:rowOff>
    </xdr:from>
    <xdr:to>
      <xdr:col>2</xdr:col>
      <xdr:colOff>1762125</xdr:colOff>
      <xdr:row>50</xdr:row>
      <xdr:rowOff>571500</xdr:rowOff>
    </xdr:to>
    <xdr:pic>
      <xdr:nvPicPr>
        <xdr:cNvPr id="89" name="Рисунок 88"/>
        <xdr:cNvPicPr>
          <a:picLocks noChangeAspect="1"/>
        </xdr:cNvPicPr>
      </xdr:nvPicPr>
      <xdr:blipFill rotWithShape="1">
        <a:blip xmlns:r="http://schemas.openxmlformats.org/officeDocument/2006/relationships" r:embed="rId86"/>
        <a:srcRect l="4" t="1435" r="672" b="139"/>
        <a:stretch/>
      </xdr:blipFill>
      <xdr:spPr>
        <a:xfrm rot="10800000">
          <a:off x="95250" y="33289874"/>
          <a:ext cx="1666875" cy="492126"/>
        </a:xfrm>
        <a:prstGeom prst="rect">
          <a:avLst/>
        </a:prstGeom>
      </xdr:spPr>
    </xdr:pic>
    <xdr:clientData/>
  </xdr:twoCellAnchor>
  <xdr:twoCellAnchor>
    <xdr:from>
      <xdr:col>2</xdr:col>
      <xdr:colOff>111125</xdr:colOff>
      <xdr:row>51</xdr:row>
      <xdr:rowOff>142875</xdr:rowOff>
    </xdr:from>
    <xdr:to>
      <xdr:col>2</xdr:col>
      <xdr:colOff>1625600</xdr:colOff>
      <xdr:row>51</xdr:row>
      <xdr:rowOff>485775</xdr:rowOff>
    </xdr:to>
    <xdr:pic>
      <xdr:nvPicPr>
        <xdr:cNvPr id="90" name="Рисунок 89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 rot="10800000">
          <a:off x="2174875" y="34369375"/>
          <a:ext cx="1514475" cy="34290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101</xdr:row>
      <xdr:rowOff>63500</xdr:rowOff>
    </xdr:from>
    <xdr:to>
      <xdr:col>2</xdr:col>
      <xdr:colOff>1724025</xdr:colOff>
      <xdr:row>101</xdr:row>
      <xdr:rowOff>482600</xdr:rowOff>
    </xdr:to>
    <xdr:pic>
      <xdr:nvPicPr>
        <xdr:cNvPr id="91" name="Рисунок 90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 rot="10800000">
          <a:off x="2159000" y="66833750"/>
          <a:ext cx="1628775" cy="41910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99</xdr:row>
      <xdr:rowOff>63500</xdr:rowOff>
    </xdr:from>
    <xdr:to>
      <xdr:col>2</xdr:col>
      <xdr:colOff>1695450</xdr:colOff>
      <xdr:row>99</xdr:row>
      <xdr:rowOff>425450</xdr:rowOff>
    </xdr:to>
    <xdr:pic>
      <xdr:nvPicPr>
        <xdr:cNvPr id="92" name="Рисунок 91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 rot="10800000">
          <a:off x="2159000" y="65563750"/>
          <a:ext cx="1600200" cy="36195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52</xdr:row>
      <xdr:rowOff>158750</xdr:rowOff>
    </xdr:from>
    <xdr:to>
      <xdr:col>2</xdr:col>
      <xdr:colOff>1771650</xdr:colOff>
      <xdr:row>52</xdr:row>
      <xdr:rowOff>482600</xdr:rowOff>
    </xdr:to>
    <xdr:pic>
      <xdr:nvPicPr>
        <xdr:cNvPr id="93" name="Рисунок 92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 rot="10800000">
          <a:off x="95250" y="34639250"/>
          <a:ext cx="1676400" cy="32385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103</xdr:row>
      <xdr:rowOff>111125</xdr:rowOff>
    </xdr:from>
    <xdr:to>
      <xdr:col>2</xdr:col>
      <xdr:colOff>1743075</xdr:colOff>
      <xdr:row>103</xdr:row>
      <xdr:rowOff>482600</xdr:rowOff>
    </xdr:to>
    <xdr:pic>
      <xdr:nvPicPr>
        <xdr:cNvPr id="94" name="Рисунок 93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 rot="10800000">
          <a:off x="95250" y="67770375"/>
          <a:ext cx="1647825" cy="37147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53</xdr:row>
      <xdr:rowOff>127000</xdr:rowOff>
    </xdr:from>
    <xdr:to>
      <xdr:col>2</xdr:col>
      <xdr:colOff>1743075</xdr:colOff>
      <xdr:row>53</xdr:row>
      <xdr:rowOff>498475</xdr:rowOff>
    </xdr:to>
    <xdr:pic>
      <xdr:nvPicPr>
        <xdr:cNvPr id="95" name="Рисунок 94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 rot="10800000">
          <a:off x="95250" y="35242500"/>
          <a:ext cx="1647825" cy="37147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16</xdr:row>
      <xdr:rowOff>95250</xdr:rowOff>
    </xdr:from>
    <xdr:to>
      <xdr:col>2</xdr:col>
      <xdr:colOff>1724025</xdr:colOff>
      <xdr:row>16</xdr:row>
      <xdr:rowOff>514350</xdr:rowOff>
    </xdr:to>
    <xdr:pic>
      <xdr:nvPicPr>
        <xdr:cNvPr id="96" name="Рисунок 95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 rot="10800000">
          <a:off x="95250" y="10874375"/>
          <a:ext cx="1628775" cy="419100"/>
        </a:xfrm>
        <a:prstGeom prst="rect">
          <a:avLst/>
        </a:prstGeom>
      </xdr:spPr>
    </xdr:pic>
    <xdr:clientData/>
  </xdr:twoCellAnchor>
  <xdr:twoCellAnchor>
    <xdr:from>
      <xdr:col>2</xdr:col>
      <xdr:colOff>85724</xdr:colOff>
      <xdr:row>159</xdr:row>
      <xdr:rowOff>111124</xdr:rowOff>
    </xdr:from>
    <xdr:to>
      <xdr:col>2</xdr:col>
      <xdr:colOff>1704974</xdr:colOff>
      <xdr:row>159</xdr:row>
      <xdr:rowOff>424527</xdr:rowOff>
    </xdr:to>
    <xdr:pic>
      <xdr:nvPicPr>
        <xdr:cNvPr id="97" name="Рисунок 96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 rot="10800000">
          <a:off x="2149474" y="106187874"/>
          <a:ext cx="1619250" cy="313403"/>
        </a:xfrm>
        <a:prstGeom prst="rect">
          <a:avLst/>
        </a:prstGeom>
      </xdr:spPr>
    </xdr:pic>
    <xdr:clientData/>
  </xdr:twoCellAnchor>
  <xdr:twoCellAnchor>
    <xdr:from>
      <xdr:col>2</xdr:col>
      <xdr:colOff>111125</xdr:colOff>
      <xdr:row>17</xdr:row>
      <xdr:rowOff>63500</xdr:rowOff>
    </xdr:from>
    <xdr:to>
      <xdr:col>2</xdr:col>
      <xdr:colOff>1692275</xdr:colOff>
      <xdr:row>17</xdr:row>
      <xdr:rowOff>930275</xdr:rowOff>
    </xdr:to>
    <xdr:pic>
      <xdr:nvPicPr>
        <xdr:cNvPr id="98" name="Рисунок 97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 rot="10800000">
          <a:off x="111125" y="11477625"/>
          <a:ext cx="1581150" cy="86677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18</xdr:row>
      <xdr:rowOff>79375</xdr:rowOff>
    </xdr:from>
    <xdr:to>
      <xdr:col>2</xdr:col>
      <xdr:colOff>1666875</xdr:colOff>
      <xdr:row>18</xdr:row>
      <xdr:rowOff>536575</xdr:rowOff>
    </xdr:to>
    <xdr:pic>
      <xdr:nvPicPr>
        <xdr:cNvPr id="99" name="Рисунок 98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 rot="10800000">
          <a:off x="95250" y="12493625"/>
          <a:ext cx="1571625" cy="45720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19</xdr:row>
      <xdr:rowOff>63500</xdr:rowOff>
    </xdr:from>
    <xdr:to>
      <xdr:col>2</xdr:col>
      <xdr:colOff>1600200</xdr:colOff>
      <xdr:row>19</xdr:row>
      <xdr:rowOff>549275</xdr:rowOff>
    </xdr:to>
    <xdr:pic>
      <xdr:nvPicPr>
        <xdr:cNvPr id="100" name="Рисунок 99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 rot="10800000">
          <a:off x="2159000" y="13176250"/>
          <a:ext cx="1504950" cy="485775"/>
        </a:xfrm>
        <a:prstGeom prst="rect">
          <a:avLst/>
        </a:prstGeom>
      </xdr:spPr>
    </xdr:pic>
    <xdr:clientData/>
  </xdr:twoCellAnchor>
  <xdr:twoCellAnchor>
    <xdr:from>
      <xdr:col>2</xdr:col>
      <xdr:colOff>111125</xdr:colOff>
      <xdr:row>54</xdr:row>
      <xdr:rowOff>158750</xdr:rowOff>
    </xdr:from>
    <xdr:to>
      <xdr:col>2</xdr:col>
      <xdr:colOff>1673225</xdr:colOff>
      <xdr:row>54</xdr:row>
      <xdr:rowOff>511175</xdr:rowOff>
    </xdr:to>
    <xdr:pic>
      <xdr:nvPicPr>
        <xdr:cNvPr id="101" name="Рисунок 100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 rot="10800000">
          <a:off x="111125" y="35909250"/>
          <a:ext cx="1562100" cy="352425"/>
        </a:xfrm>
        <a:prstGeom prst="rect">
          <a:avLst/>
        </a:prstGeom>
      </xdr:spPr>
    </xdr:pic>
    <xdr:clientData/>
  </xdr:twoCellAnchor>
  <xdr:twoCellAnchor>
    <xdr:from>
      <xdr:col>2</xdr:col>
      <xdr:colOff>79375</xdr:colOff>
      <xdr:row>102</xdr:row>
      <xdr:rowOff>95250</xdr:rowOff>
    </xdr:from>
    <xdr:to>
      <xdr:col>2</xdr:col>
      <xdr:colOff>1679575</xdr:colOff>
      <xdr:row>102</xdr:row>
      <xdr:rowOff>457200</xdr:rowOff>
    </xdr:to>
    <xdr:pic>
      <xdr:nvPicPr>
        <xdr:cNvPr id="102" name="Рисунок 101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 rot="10800000">
          <a:off x="79375" y="67119500"/>
          <a:ext cx="1600200" cy="36195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104</xdr:row>
      <xdr:rowOff>95250</xdr:rowOff>
    </xdr:from>
    <xdr:to>
      <xdr:col>2</xdr:col>
      <xdr:colOff>1571625</xdr:colOff>
      <xdr:row>104</xdr:row>
      <xdr:rowOff>476250</xdr:rowOff>
    </xdr:to>
    <xdr:pic>
      <xdr:nvPicPr>
        <xdr:cNvPr id="103" name="Рисунок 102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 rot="10800000">
          <a:off x="95250" y="68389500"/>
          <a:ext cx="1476375" cy="38100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58</xdr:row>
      <xdr:rowOff>95250</xdr:rowOff>
    </xdr:from>
    <xdr:to>
      <xdr:col>2</xdr:col>
      <xdr:colOff>1724025</xdr:colOff>
      <xdr:row>58</xdr:row>
      <xdr:rowOff>514350</xdr:rowOff>
    </xdr:to>
    <xdr:pic>
      <xdr:nvPicPr>
        <xdr:cNvPr id="104" name="Рисунок 103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 rot="10800000">
          <a:off x="95250" y="38385750"/>
          <a:ext cx="1628775" cy="41910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106</xdr:row>
      <xdr:rowOff>95250</xdr:rowOff>
    </xdr:from>
    <xdr:to>
      <xdr:col>2</xdr:col>
      <xdr:colOff>1657350</xdr:colOff>
      <xdr:row>106</xdr:row>
      <xdr:rowOff>447675</xdr:rowOff>
    </xdr:to>
    <xdr:pic>
      <xdr:nvPicPr>
        <xdr:cNvPr id="105" name="Рисунок 104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 rot="10800000">
          <a:off x="95250" y="69659500"/>
          <a:ext cx="1562100" cy="35242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59</xdr:row>
      <xdr:rowOff>79375</xdr:rowOff>
    </xdr:from>
    <xdr:to>
      <xdr:col>2</xdr:col>
      <xdr:colOff>1752600</xdr:colOff>
      <xdr:row>59</xdr:row>
      <xdr:rowOff>508000</xdr:rowOff>
    </xdr:to>
    <xdr:pic>
      <xdr:nvPicPr>
        <xdr:cNvPr id="106" name="Рисунок 105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 rot="10800000">
          <a:off x="95250" y="39004875"/>
          <a:ext cx="1657350" cy="42862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55</xdr:row>
      <xdr:rowOff>63500</xdr:rowOff>
    </xdr:from>
    <xdr:to>
      <xdr:col>2</xdr:col>
      <xdr:colOff>1724025</xdr:colOff>
      <xdr:row>55</xdr:row>
      <xdr:rowOff>587375</xdr:rowOff>
    </xdr:to>
    <xdr:pic>
      <xdr:nvPicPr>
        <xdr:cNvPr id="107" name="Рисунок 106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 rot="10800000">
          <a:off x="2159000" y="36830000"/>
          <a:ext cx="1628775" cy="52387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57</xdr:row>
      <xdr:rowOff>95250</xdr:rowOff>
    </xdr:from>
    <xdr:to>
      <xdr:col>2</xdr:col>
      <xdr:colOff>1724025</xdr:colOff>
      <xdr:row>57</xdr:row>
      <xdr:rowOff>514350</xdr:rowOff>
    </xdr:to>
    <xdr:pic>
      <xdr:nvPicPr>
        <xdr:cNvPr id="108" name="Рисунок 107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 rot="10800000">
          <a:off x="95250" y="37750750"/>
          <a:ext cx="1628775" cy="419100"/>
        </a:xfrm>
        <a:prstGeom prst="rect">
          <a:avLst/>
        </a:prstGeom>
      </xdr:spPr>
    </xdr:pic>
    <xdr:clientData/>
  </xdr:twoCellAnchor>
  <xdr:twoCellAnchor>
    <xdr:from>
      <xdr:col>2</xdr:col>
      <xdr:colOff>79375</xdr:colOff>
      <xdr:row>56</xdr:row>
      <xdr:rowOff>63500</xdr:rowOff>
    </xdr:from>
    <xdr:to>
      <xdr:col>2</xdr:col>
      <xdr:colOff>1708150</xdr:colOff>
      <xdr:row>56</xdr:row>
      <xdr:rowOff>587375</xdr:rowOff>
    </xdr:to>
    <xdr:pic>
      <xdr:nvPicPr>
        <xdr:cNvPr id="109" name="Рисунок 108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 rot="10800000">
          <a:off x="79375" y="37084000"/>
          <a:ext cx="1628775" cy="523875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166</xdr:row>
      <xdr:rowOff>63500</xdr:rowOff>
    </xdr:from>
    <xdr:to>
      <xdr:col>2</xdr:col>
      <xdr:colOff>1447800</xdr:colOff>
      <xdr:row>166</xdr:row>
      <xdr:rowOff>1635125</xdr:rowOff>
    </xdr:to>
    <xdr:pic>
      <xdr:nvPicPr>
        <xdr:cNvPr id="110" name="Рисунок 109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 rot="10800000">
          <a:off x="2254250" y="112950625"/>
          <a:ext cx="1257300" cy="1571625"/>
        </a:xfrm>
        <a:prstGeom prst="rect">
          <a:avLst/>
        </a:prstGeom>
      </xdr:spPr>
    </xdr:pic>
    <xdr:clientData/>
  </xdr:twoCellAnchor>
  <xdr:twoCellAnchor>
    <xdr:from>
      <xdr:col>2</xdr:col>
      <xdr:colOff>111125</xdr:colOff>
      <xdr:row>149</xdr:row>
      <xdr:rowOff>79374</xdr:rowOff>
    </xdr:from>
    <xdr:to>
      <xdr:col>2</xdr:col>
      <xdr:colOff>1587500</xdr:colOff>
      <xdr:row>149</xdr:row>
      <xdr:rowOff>744654</xdr:rowOff>
    </xdr:to>
    <xdr:pic>
      <xdr:nvPicPr>
        <xdr:cNvPr id="111" name="Рисунок 110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 rot="10800000">
          <a:off x="2174875" y="99218749"/>
          <a:ext cx="1476375" cy="66528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105</xdr:row>
      <xdr:rowOff>95250</xdr:rowOff>
    </xdr:from>
    <xdr:to>
      <xdr:col>2</xdr:col>
      <xdr:colOff>1609725</xdr:colOff>
      <xdr:row>105</xdr:row>
      <xdr:rowOff>485775</xdr:rowOff>
    </xdr:to>
    <xdr:pic>
      <xdr:nvPicPr>
        <xdr:cNvPr id="112" name="Рисунок 111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 rot="10800000">
          <a:off x="95250" y="69024500"/>
          <a:ext cx="1514475" cy="39052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167</xdr:row>
      <xdr:rowOff>79375</xdr:rowOff>
    </xdr:from>
    <xdr:to>
      <xdr:col>2</xdr:col>
      <xdr:colOff>1657350</xdr:colOff>
      <xdr:row>167</xdr:row>
      <xdr:rowOff>984250</xdr:rowOff>
    </xdr:to>
    <xdr:pic>
      <xdr:nvPicPr>
        <xdr:cNvPr id="113" name="Рисунок 112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 rot="10800000">
          <a:off x="2159000" y="115601750"/>
          <a:ext cx="1562100" cy="90487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60</xdr:row>
      <xdr:rowOff>95250</xdr:rowOff>
    </xdr:from>
    <xdr:to>
      <xdr:col>2</xdr:col>
      <xdr:colOff>1600200</xdr:colOff>
      <xdr:row>60</xdr:row>
      <xdr:rowOff>533400</xdr:rowOff>
    </xdr:to>
    <xdr:pic>
      <xdr:nvPicPr>
        <xdr:cNvPr id="114" name="Рисунок 113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 rot="10800000">
          <a:off x="95250" y="39655750"/>
          <a:ext cx="1504950" cy="43815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184</xdr:row>
      <xdr:rowOff>63500</xdr:rowOff>
    </xdr:from>
    <xdr:to>
      <xdr:col>2</xdr:col>
      <xdr:colOff>1619250</xdr:colOff>
      <xdr:row>184</xdr:row>
      <xdr:rowOff>949325</xdr:rowOff>
    </xdr:to>
    <xdr:pic>
      <xdr:nvPicPr>
        <xdr:cNvPr id="115" name="Рисунок 114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 rot="10800000">
          <a:off x="2159000" y="134461250"/>
          <a:ext cx="1524000" cy="88582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108</xdr:row>
      <xdr:rowOff>63500</xdr:rowOff>
    </xdr:from>
    <xdr:to>
      <xdr:col>2</xdr:col>
      <xdr:colOff>1638300</xdr:colOff>
      <xdr:row>108</xdr:row>
      <xdr:rowOff>511175</xdr:rowOff>
    </xdr:to>
    <xdr:pic>
      <xdr:nvPicPr>
        <xdr:cNvPr id="116" name="Рисунок 115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 rot="10800000">
          <a:off x="2159000" y="71278750"/>
          <a:ext cx="1543050" cy="44767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63</xdr:row>
      <xdr:rowOff>95250</xdr:rowOff>
    </xdr:from>
    <xdr:to>
      <xdr:col>2</xdr:col>
      <xdr:colOff>1647825</xdr:colOff>
      <xdr:row>63</xdr:row>
      <xdr:rowOff>495300</xdr:rowOff>
    </xdr:to>
    <xdr:pic>
      <xdr:nvPicPr>
        <xdr:cNvPr id="117" name="Рисунок 116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 rot="10800000">
          <a:off x="95250" y="41560750"/>
          <a:ext cx="1552575" cy="40005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165</xdr:row>
      <xdr:rowOff>63500</xdr:rowOff>
    </xdr:from>
    <xdr:to>
      <xdr:col>2</xdr:col>
      <xdr:colOff>1638300</xdr:colOff>
      <xdr:row>165</xdr:row>
      <xdr:rowOff>1158875</xdr:rowOff>
    </xdr:to>
    <xdr:pic>
      <xdr:nvPicPr>
        <xdr:cNvPr id="118" name="Рисунок 117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 rot="10800000">
          <a:off x="2159000" y="112696625"/>
          <a:ext cx="1543050" cy="109537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62</xdr:row>
      <xdr:rowOff>95250</xdr:rowOff>
    </xdr:from>
    <xdr:to>
      <xdr:col>2</xdr:col>
      <xdr:colOff>1724025</xdr:colOff>
      <xdr:row>62</xdr:row>
      <xdr:rowOff>514350</xdr:rowOff>
    </xdr:to>
    <xdr:pic>
      <xdr:nvPicPr>
        <xdr:cNvPr id="119" name="Рисунок 118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 rot="10800000">
          <a:off x="95250" y="40925750"/>
          <a:ext cx="1628775" cy="41910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107</xdr:row>
      <xdr:rowOff>95250</xdr:rowOff>
    </xdr:from>
    <xdr:to>
      <xdr:col>2</xdr:col>
      <xdr:colOff>1571625</xdr:colOff>
      <xdr:row>107</xdr:row>
      <xdr:rowOff>476250</xdr:rowOff>
    </xdr:to>
    <xdr:pic>
      <xdr:nvPicPr>
        <xdr:cNvPr id="120" name="Рисунок 119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 rot="10800000">
          <a:off x="95250" y="70294500"/>
          <a:ext cx="1476375" cy="381000"/>
        </a:xfrm>
        <a:prstGeom prst="rect">
          <a:avLst/>
        </a:prstGeom>
      </xdr:spPr>
    </xdr:pic>
    <xdr:clientData/>
  </xdr:twoCellAnchor>
  <xdr:twoCellAnchor>
    <xdr:from>
      <xdr:col>2</xdr:col>
      <xdr:colOff>79375</xdr:colOff>
      <xdr:row>61</xdr:row>
      <xdr:rowOff>63500</xdr:rowOff>
    </xdr:from>
    <xdr:to>
      <xdr:col>2</xdr:col>
      <xdr:colOff>1708150</xdr:colOff>
      <xdr:row>61</xdr:row>
      <xdr:rowOff>587375</xdr:rowOff>
    </xdr:to>
    <xdr:pic>
      <xdr:nvPicPr>
        <xdr:cNvPr id="121" name="Рисунок 120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 rot="10800000">
          <a:off x="79375" y="40259000"/>
          <a:ext cx="1628775" cy="52387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110</xdr:row>
      <xdr:rowOff>95250</xdr:rowOff>
    </xdr:from>
    <xdr:to>
      <xdr:col>2</xdr:col>
      <xdr:colOff>1724025</xdr:colOff>
      <xdr:row>110</xdr:row>
      <xdr:rowOff>514350</xdr:rowOff>
    </xdr:to>
    <xdr:pic>
      <xdr:nvPicPr>
        <xdr:cNvPr id="122" name="Рисунок 121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 rot="10800000">
          <a:off x="95250" y="72199500"/>
          <a:ext cx="1628775" cy="41910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168</xdr:row>
      <xdr:rowOff>63500</xdr:rowOff>
    </xdr:from>
    <xdr:to>
      <xdr:col>2</xdr:col>
      <xdr:colOff>1409700</xdr:colOff>
      <xdr:row>168</xdr:row>
      <xdr:rowOff>1635125</xdr:rowOff>
    </xdr:to>
    <xdr:pic>
      <xdr:nvPicPr>
        <xdr:cNvPr id="123" name="Рисунок 122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 rot="10800000">
          <a:off x="2159000" y="116665375"/>
          <a:ext cx="1314450" cy="1571625"/>
        </a:xfrm>
        <a:prstGeom prst="rect">
          <a:avLst/>
        </a:prstGeom>
      </xdr:spPr>
    </xdr:pic>
    <xdr:clientData/>
  </xdr:twoCellAnchor>
  <xdr:twoCellAnchor>
    <xdr:from>
      <xdr:col>2</xdr:col>
      <xdr:colOff>142875</xdr:colOff>
      <xdr:row>169</xdr:row>
      <xdr:rowOff>47625</xdr:rowOff>
    </xdr:from>
    <xdr:to>
      <xdr:col>2</xdr:col>
      <xdr:colOff>1562100</xdr:colOff>
      <xdr:row>169</xdr:row>
      <xdr:rowOff>1619250</xdr:rowOff>
    </xdr:to>
    <xdr:pic>
      <xdr:nvPicPr>
        <xdr:cNvPr id="124" name="Рисунок 123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 rot="10800000">
          <a:off x="2206625" y="117427375"/>
          <a:ext cx="1419225" cy="157162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64</xdr:row>
      <xdr:rowOff>111125</xdr:rowOff>
    </xdr:from>
    <xdr:to>
      <xdr:col>2</xdr:col>
      <xdr:colOff>1609725</xdr:colOff>
      <xdr:row>64</xdr:row>
      <xdr:rowOff>454025</xdr:rowOff>
    </xdr:to>
    <xdr:pic>
      <xdr:nvPicPr>
        <xdr:cNvPr id="125" name="Рисунок 124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 rot="10800000">
          <a:off x="95250" y="42211625"/>
          <a:ext cx="1514475" cy="34290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109</xdr:row>
      <xdr:rowOff>95250</xdr:rowOff>
    </xdr:from>
    <xdr:to>
      <xdr:col>2</xdr:col>
      <xdr:colOff>1647825</xdr:colOff>
      <xdr:row>109</xdr:row>
      <xdr:rowOff>495300</xdr:rowOff>
    </xdr:to>
    <xdr:pic>
      <xdr:nvPicPr>
        <xdr:cNvPr id="126" name="Рисунок 125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 rot="10800000">
          <a:off x="95250" y="71564500"/>
          <a:ext cx="1552575" cy="400050"/>
        </a:xfrm>
        <a:prstGeom prst="rect">
          <a:avLst/>
        </a:prstGeom>
      </xdr:spPr>
    </xdr:pic>
    <xdr:clientData/>
  </xdr:twoCellAnchor>
  <xdr:twoCellAnchor>
    <xdr:from>
      <xdr:col>2</xdr:col>
      <xdr:colOff>79375</xdr:colOff>
      <xdr:row>111</xdr:row>
      <xdr:rowOff>127000</xdr:rowOff>
    </xdr:from>
    <xdr:to>
      <xdr:col>2</xdr:col>
      <xdr:colOff>1727200</xdr:colOff>
      <xdr:row>111</xdr:row>
      <xdr:rowOff>498475</xdr:rowOff>
    </xdr:to>
    <xdr:pic>
      <xdr:nvPicPr>
        <xdr:cNvPr id="127" name="Рисунок 126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 rot="10800000">
          <a:off x="79375" y="72866250"/>
          <a:ext cx="1647825" cy="371475"/>
        </a:xfrm>
        <a:prstGeom prst="rect">
          <a:avLst/>
        </a:prstGeom>
      </xdr:spPr>
    </xdr:pic>
    <xdr:clientData/>
  </xdr:twoCellAnchor>
  <xdr:twoCellAnchor>
    <xdr:from>
      <xdr:col>2</xdr:col>
      <xdr:colOff>111124</xdr:colOff>
      <xdr:row>185</xdr:row>
      <xdr:rowOff>63211</xdr:rowOff>
    </xdr:from>
    <xdr:to>
      <xdr:col>2</xdr:col>
      <xdr:colOff>1396999</xdr:colOff>
      <xdr:row>185</xdr:row>
      <xdr:rowOff>561975</xdr:rowOff>
    </xdr:to>
    <xdr:pic>
      <xdr:nvPicPr>
        <xdr:cNvPr id="128" name="Рисунок 127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 rot="10800000">
          <a:off x="2174874" y="134000586"/>
          <a:ext cx="1285875" cy="498764"/>
        </a:xfrm>
        <a:prstGeom prst="rect">
          <a:avLst/>
        </a:prstGeom>
      </xdr:spPr>
    </xdr:pic>
    <xdr:clientData/>
  </xdr:twoCellAnchor>
  <xdr:twoCellAnchor>
    <xdr:from>
      <xdr:col>2</xdr:col>
      <xdr:colOff>79374</xdr:colOff>
      <xdr:row>82</xdr:row>
      <xdr:rowOff>47624</xdr:rowOff>
    </xdr:from>
    <xdr:to>
      <xdr:col>2</xdr:col>
      <xdr:colOff>1746249</xdr:colOff>
      <xdr:row>82</xdr:row>
      <xdr:rowOff>571499</xdr:rowOff>
    </xdr:to>
    <xdr:pic>
      <xdr:nvPicPr>
        <xdr:cNvPr id="129" name="Рисунок 128"/>
        <xdr:cNvPicPr>
          <a:picLocks noChangeAspect="1"/>
        </xdr:cNvPicPr>
      </xdr:nvPicPr>
      <xdr:blipFill rotWithShape="1">
        <a:blip xmlns:r="http://schemas.openxmlformats.org/officeDocument/2006/relationships" r:embed="rId126"/>
        <a:srcRect l="329" t="1922" r="441" b="769"/>
        <a:stretch/>
      </xdr:blipFill>
      <xdr:spPr>
        <a:xfrm rot="10800000">
          <a:off x="2143124" y="54594124"/>
          <a:ext cx="1666875" cy="52387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186</xdr:row>
      <xdr:rowOff>63500</xdr:rowOff>
    </xdr:from>
    <xdr:to>
      <xdr:col>2</xdr:col>
      <xdr:colOff>1704975</xdr:colOff>
      <xdr:row>186</xdr:row>
      <xdr:rowOff>530225</xdr:rowOff>
    </xdr:to>
    <xdr:pic>
      <xdr:nvPicPr>
        <xdr:cNvPr id="131" name="Рисунок 130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 rot="10800000">
          <a:off x="2159000" y="136255125"/>
          <a:ext cx="1609725" cy="46672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65</xdr:row>
      <xdr:rowOff>95250</xdr:rowOff>
    </xdr:from>
    <xdr:to>
      <xdr:col>2</xdr:col>
      <xdr:colOff>1724025</xdr:colOff>
      <xdr:row>65</xdr:row>
      <xdr:rowOff>514350</xdr:rowOff>
    </xdr:to>
    <xdr:pic>
      <xdr:nvPicPr>
        <xdr:cNvPr id="132" name="Рисунок 131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 rot="10800000">
          <a:off x="95250" y="42830750"/>
          <a:ext cx="1628775" cy="41910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112</xdr:row>
      <xdr:rowOff>111125</xdr:rowOff>
    </xdr:from>
    <xdr:to>
      <xdr:col>2</xdr:col>
      <xdr:colOff>1647825</xdr:colOff>
      <xdr:row>112</xdr:row>
      <xdr:rowOff>511175</xdr:rowOff>
    </xdr:to>
    <xdr:pic>
      <xdr:nvPicPr>
        <xdr:cNvPr id="133" name="Рисунок 132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 rot="10800000">
          <a:off x="95250" y="73485375"/>
          <a:ext cx="1552575" cy="40005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187</xdr:row>
      <xdr:rowOff>63500</xdr:rowOff>
    </xdr:from>
    <xdr:to>
      <xdr:col>2</xdr:col>
      <xdr:colOff>1638300</xdr:colOff>
      <xdr:row>187</xdr:row>
      <xdr:rowOff>1006475</xdr:rowOff>
    </xdr:to>
    <xdr:pic>
      <xdr:nvPicPr>
        <xdr:cNvPr id="134" name="Рисунок 133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 rot="10800000">
          <a:off x="2159000" y="136890125"/>
          <a:ext cx="1543050" cy="942975"/>
        </a:xfrm>
        <a:prstGeom prst="rect">
          <a:avLst/>
        </a:prstGeom>
      </xdr:spPr>
    </xdr:pic>
    <xdr:clientData/>
  </xdr:twoCellAnchor>
  <xdr:twoCellAnchor>
    <xdr:from>
      <xdr:col>2</xdr:col>
      <xdr:colOff>111125</xdr:colOff>
      <xdr:row>67</xdr:row>
      <xdr:rowOff>95250</xdr:rowOff>
    </xdr:from>
    <xdr:to>
      <xdr:col>2</xdr:col>
      <xdr:colOff>1587500</xdr:colOff>
      <xdr:row>67</xdr:row>
      <xdr:rowOff>476250</xdr:rowOff>
    </xdr:to>
    <xdr:pic>
      <xdr:nvPicPr>
        <xdr:cNvPr id="135" name="Рисунок 134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 rot="10800000">
          <a:off x="111125" y="44100750"/>
          <a:ext cx="1476375" cy="38100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66</xdr:row>
      <xdr:rowOff>79375</xdr:rowOff>
    </xdr:from>
    <xdr:to>
      <xdr:col>2</xdr:col>
      <xdr:colOff>1724025</xdr:colOff>
      <xdr:row>66</xdr:row>
      <xdr:rowOff>498475</xdr:rowOff>
    </xdr:to>
    <xdr:pic>
      <xdr:nvPicPr>
        <xdr:cNvPr id="136" name="Рисунок 135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 rot="10800000">
          <a:off x="95250" y="43449875"/>
          <a:ext cx="1628775" cy="41910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188</xdr:row>
      <xdr:rowOff>79375</xdr:rowOff>
    </xdr:from>
    <xdr:to>
      <xdr:col>2</xdr:col>
      <xdr:colOff>1609725</xdr:colOff>
      <xdr:row>188</xdr:row>
      <xdr:rowOff>765175</xdr:rowOff>
    </xdr:to>
    <xdr:pic>
      <xdr:nvPicPr>
        <xdr:cNvPr id="137" name="Рисунок 136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 rot="10800000">
          <a:off x="2159000" y="136382125"/>
          <a:ext cx="1514475" cy="68580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68</xdr:row>
      <xdr:rowOff>63500</xdr:rowOff>
    </xdr:from>
    <xdr:to>
      <xdr:col>2</xdr:col>
      <xdr:colOff>1666875</xdr:colOff>
      <xdr:row>68</xdr:row>
      <xdr:rowOff>520700</xdr:rowOff>
    </xdr:to>
    <xdr:pic>
      <xdr:nvPicPr>
        <xdr:cNvPr id="138" name="Рисунок 137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 rot="10800000">
          <a:off x="2159000" y="45085000"/>
          <a:ext cx="1571625" cy="45720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113</xdr:row>
      <xdr:rowOff>95250</xdr:rowOff>
    </xdr:from>
    <xdr:to>
      <xdr:col>2</xdr:col>
      <xdr:colOff>1743075</xdr:colOff>
      <xdr:row>113</xdr:row>
      <xdr:rowOff>466725</xdr:rowOff>
    </xdr:to>
    <xdr:pic>
      <xdr:nvPicPr>
        <xdr:cNvPr id="139" name="Рисунок 138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 rot="10800000">
          <a:off x="95250" y="74104500"/>
          <a:ext cx="1647825" cy="37147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114</xdr:row>
      <xdr:rowOff>95250</xdr:rowOff>
    </xdr:from>
    <xdr:to>
      <xdr:col>2</xdr:col>
      <xdr:colOff>1724025</xdr:colOff>
      <xdr:row>114</xdr:row>
      <xdr:rowOff>514350</xdr:rowOff>
    </xdr:to>
    <xdr:pic>
      <xdr:nvPicPr>
        <xdr:cNvPr id="140" name="Рисунок 139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 rot="10800000">
          <a:off x="95250" y="74739500"/>
          <a:ext cx="1628775" cy="41910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69</xdr:row>
      <xdr:rowOff>111125</xdr:rowOff>
    </xdr:from>
    <xdr:to>
      <xdr:col>2</xdr:col>
      <xdr:colOff>1724025</xdr:colOff>
      <xdr:row>69</xdr:row>
      <xdr:rowOff>530225</xdr:rowOff>
    </xdr:to>
    <xdr:pic>
      <xdr:nvPicPr>
        <xdr:cNvPr id="141" name="Рисунок 140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 rot="10800000">
          <a:off x="95250" y="45386625"/>
          <a:ext cx="1628775" cy="41910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20</xdr:row>
      <xdr:rowOff>79375</xdr:rowOff>
    </xdr:from>
    <xdr:to>
      <xdr:col>2</xdr:col>
      <xdr:colOff>1724025</xdr:colOff>
      <xdr:row>20</xdr:row>
      <xdr:rowOff>498475</xdr:rowOff>
    </xdr:to>
    <xdr:pic>
      <xdr:nvPicPr>
        <xdr:cNvPr id="142" name="Рисунок 141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 rot="10800000">
          <a:off x="95250" y="13763625"/>
          <a:ext cx="1628775" cy="41910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189</xdr:row>
      <xdr:rowOff>95250</xdr:rowOff>
    </xdr:from>
    <xdr:to>
      <xdr:col>2</xdr:col>
      <xdr:colOff>1609725</xdr:colOff>
      <xdr:row>189</xdr:row>
      <xdr:rowOff>485775</xdr:rowOff>
    </xdr:to>
    <xdr:pic>
      <xdr:nvPicPr>
        <xdr:cNvPr id="143" name="Рисунок 142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 rot="10800000">
          <a:off x="2159000" y="137382250"/>
          <a:ext cx="1514475" cy="390525"/>
        </a:xfrm>
        <a:prstGeom prst="rect">
          <a:avLst/>
        </a:prstGeom>
      </xdr:spPr>
    </xdr:pic>
    <xdr:clientData/>
  </xdr:twoCellAnchor>
  <xdr:twoCellAnchor>
    <xdr:from>
      <xdr:col>2</xdr:col>
      <xdr:colOff>111123</xdr:colOff>
      <xdr:row>171</xdr:row>
      <xdr:rowOff>95249</xdr:rowOff>
    </xdr:from>
    <xdr:to>
      <xdr:col>2</xdr:col>
      <xdr:colOff>1539874</xdr:colOff>
      <xdr:row>171</xdr:row>
      <xdr:rowOff>1492248</xdr:rowOff>
    </xdr:to>
    <xdr:pic>
      <xdr:nvPicPr>
        <xdr:cNvPr id="144" name="Рисунок 143"/>
        <xdr:cNvPicPr>
          <a:picLocks noChangeAspect="1"/>
        </xdr:cNvPicPr>
      </xdr:nvPicPr>
      <xdr:blipFill rotWithShape="1">
        <a:blip xmlns:r="http://schemas.openxmlformats.org/officeDocument/2006/relationships" r:embed="rId140"/>
        <a:srcRect l="465" t="69" b="429"/>
        <a:stretch/>
      </xdr:blipFill>
      <xdr:spPr>
        <a:xfrm rot="10800000">
          <a:off x="2174873" y="120221374"/>
          <a:ext cx="1428751" cy="1396999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116</xdr:row>
      <xdr:rowOff>111125</xdr:rowOff>
    </xdr:from>
    <xdr:to>
      <xdr:col>2</xdr:col>
      <xdr:colOff>1609725</xdr:colOff>
      <xdr:row>116</xdr:row>
      <xdr:rowOff>454025</xdr:rowOff>
    </xdr:to>
    <xdr:pic>
      <xdr:nvPicPr>
        <xdr:cNvPr id="145" name="Рисунок 144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 rot="10800000">
          <a:off x="95250" y="76168250"/>
          <a:ext cx="1514475" cy="342900"/>
        </a:xfrm>
        <a:prstGeom prst="rect">
          <a:avLst/>
        </a:prstGeom>
      </xdr:spPr>
    </xdr:pic>
    <xdr:clientData/>
  </xdr:twoCellAnchor>
  <xdr:twoCellAnchor>
    <xdr:from>
      <xdr:col>2</xdr:col>
      <xdr:colOff>79375</xdr:colOff>
      <xdr:row>70</xdr:row>
      <xdr:rowOff>95250</xdr:rowOff>
    </xdr:from>
    <xdr:to>
      <xdr:col>2</xdr:col>
      <xdr:colOff>1736725</xdr:colOff>
      <xdr:row>70</xdr:row>
      <xdr:rowOff>523875</xdr:rowOff>
    </xdr:to>
    <xdr:pic>
      <xdr:nvPicPr>
        <xdr:cNvPr id="146" name="Рисунок 145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 rot="10800000">
          <a:off x="79375" y="46005750"/>
          <a:ext cx="1657350" cy="42862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21</xdr:row>
      <xdr:rowOff>79375</xdr:rowOff>
    </xdr:from>
    <xdr:to>
      <xdr:col>2</xdr:col>
      <xdr:colOff>1724025</xdr:colOff>
      <xdr:row>21</xdr:row>
      <xdr:rowOff>498475</xdr:rowOff>
    </xdr:to>
    <xdr:pic>
      <xdr:nvPicPr>
        <xdr:cNvPr id="147" name="Рисунок 146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 rot="10800000">
          <a:off x="95250" y="14398625"/>
          <a:ext cx="1628775" cy="41910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117</xdr:row>
      <xdr:rowOff>79375</xdr:rowOff>
    </xdr:from>
    <xdr:to>
      <xdr:col>2</xdr:col>
      <xdr:colOff>1571625</xdr:colOff>
      <xdr:row>117</xdr:row>
      <xdr:rowOff>460375</xdr:rowOff>
    </xdr:to>
    <xdr:pic>
      <xdr:nvPicPr>
        <xdr:cNvPr id="148" name="Рисунок 147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 rot="10800000">
          <a:off x="2159000" y="76993750"/>
          <a:ext cx="1476375" cy="381000"/>
        </a:xfrm>
        <a:prstGeom prst="rect">
          <a:avLst/>
        </a:prstGeom>
      </xdr:spPr>
    </xdr:pic>
    <xdr:clientData/>
  </xdr:twoCellAnchor>
  <xdr:twoCellAnchor>
    <xdr:from>
      <xdr:col>2</xdr:col>
      <xdr:colOff>79374</xdr:colOff>
      <xdr:row>71</xdr:row>
      <xdr:rowOff>63499</xdr:rowOff>
    </xdr:from>
    <xdr:to>
      <xdr:col>2</xdr:col>
      <xdr:colOff>1714500</xdr:colOff>
      <xdr:row>71</xdr:row>
      <xdr:rowOff>555625</xdr:rowOff>
    </xdr:to>
    <xdr:pic>
      <xdr:nvPicPr>
        <xdr:cNvPr id="149" name="Рисунок 148"/>
        <xdr:cNvPicPr>
          <a:picLocks noChangeAspect="1"/>
        </xdr:cNvPicPr>
      </xdr:nvPicPr>
      <xdr:blipFill rotWithShape="1">
        <a:blip xmlns:r="http://schemas.openxmlformats.org/officeDocument/2006/relationships" r:embed="rId145"/>
        <a:srcRect l="451" t="1531" r="33" b="19"/>
        <a:stretch/>
      </xdr:blipFill>
      <xdr:spPr>
        <a:xfrm rot="10800000">
          <a:off x="79374" y="46608999"/>
          <a:ext cx="1635126" cy="492126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118</xdr:row>
      <xdr:rowOff>111125</xdr:rowOff>
    </xdr:from>
    <xdr:to>
      <xdr:col>2</xdr:col>
      <xdr:colOff>1743075</xdr:colOff>
      <xdr:row>118</xdr:row>
      <xdr:rowOff>482600</xdr:rowOff>
    </xdr:to>
    <xdr:pic>
      <xdr:nvPicPr>
        <xdr:cNvPr id="150" name="Рисунок 149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 rot="10800000">
          <a:off x="2159000" y="77660500"/>
          <a:ext cx="1647825" cy="371475"/>
        </a:xfrm>
        <a:prstGeom prst="rect">
          <a:avLst/>
        </a:prstGeom>
      </xdr:spPr>
    </xdr:pic>
    <xdr:clientData/>
  </xdr:twoCellAnchor>
  <xdr:twoCellAnchor>
    <xdr:from>
      <xdr:col>2</xdr:col>
      <xdr:colOff>111125</xdr:colOff>
      <xdr:row>22</xdr:row>
      <xdr:rowOff>63500</xdr:rowOff>
    </xdr:from>
    <xdr:to>
      <xdr:col>2</xdr:col>
      <xdr:colOff>1673225</xdr:colOff>
      <xdr:row>22</xdr:row>
      <xdr:rowOff>920750</xdr:rowOff>
    </xdr:to>
    <xdr:pic>
      <xdr:nvPicPr>
        <xdr:cNvPr id="151" name="Рисунок 150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 rot="10800000">
          <a:off x="111125" y="15017750"/>
          <a:ext cx="1562100" cy="85725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72</xdr:row>
      <xdr:rowOff>79375</xdr:rowOff>
    </xdr:from>
    <xdr:to>
      <xdr:col>2</xdr:col>
      <xdr:colOff>1600200</xdr:colOff>
      <xdr:row>72</xdr:row>
      <xdr:rowOff>517525</xdr:rowOff>
    </xdr:to>
    <xdr:pic>
      <xdr:nvPicPr>
        <xdr:cNvPr id="152" name="Рисунок 151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 rot="10800000">
          <a:off x="95250" y="47259875"/>
          <a:ext cx="1504950" cy="43815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23</xdr:row>
      <xdr:rowOff>79375</xdr:rowOff>
    </xdr:from>
    <xdr:to>
      <xdr:col>2</xdr:col>
      <xdr:colOff>1724025</xdr:colOff>
      <xdr:row>23</xdr:row>
      <xdr:rowOff>498475</xdr:rowOff>
    </xdr:to>
    <xdr:pic>
      <xdr:nvPicPr>
        <xdr:cNvPr id="153" name="Рисунок 152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 rot="10800000">
          <a:off x="95250" y="16049625"/>
          <a:ext cx="1628775" cy="419100"/>
        </a:xfrm>
        <a:prstGeom prst="rect">
          <a:avLst/>
        </a:prstGeom>
      </xdr:spPr>
    </xdr:pic>
    <xdr:clientData/>
  </xdr:twoCellAnchor>
  <xdr:twoCellAnchor>
    <xdr:from>
      <xdr:col>2</xdr:col>
      <xdr:colOff>79375</xdr:colOff>
      <xdr:row>73</xdr:row>
      <xdr:rowOff>111125</xdr:rowOff>
    </xdr:from>
    <xdr:to>
      <xdr:col>2</xdr:col>
      <xdr:colOff>1708150</xdr:colOff>
      <xdr:row>73</xdr:row>
      <xdr:rowOff>530225</xdr:rowOff>
    </xdr:to>
    <xdr:pic>
      <xdr:nvPicPr>
        <xdr:cNvPr id="154" name="Рисунок 153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 rot="10800000">
          <a:off x="79375" y="47926625"/>
          <a:ext cx="1628775" cy="419100"/>
        </a:xfrm>
        <a:prstGeom prst="rect">
          <a:avLst/>
        </a:prstGeom>
      </xdr:spPr>
    </xdr:pic>
    <xdr:clientData/>
  </xdr:twoCellAnchor>
  <xdr:twoCellAnchor>
    <xdr:from>
      <xdr:col>2</xdr:col>
      <xdr:colOff>127000</xdr:colOff>
      <xdr:row>74</xdr:row>
      <xdr:rowOff>127000</xdr:rowOff>
    </xdr:from>
    <xdr:to>
      <xdr:col>2</xdr:col>
      <xdr:colOff>1603375</xdr:colOff>
      <xdr:row>74</xdr:row>
      <xdr:rowOff>508000</xdr:rowOff>
    </xdr:to>
    <xdr:pic>
      <xdr:nvPicPr>
        <xdr:cNvPr id="155" name="Рисунок 154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 rot="10800000">
          <a:off x="127000" y="48577500"/>
          <a:ext cx="1476375" cy="38100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121</xdr:row>
      <xdr:rowOff>63500</xdr:rowOff>
    </xdr:from>
    <xdr:to>
      <xdr:col>2</xdr:col>
      <xdr:colOff>1743075</xdr:colOff>
      <xdr:row>121</xdr:row>
      <xdr:rowOff>434975</xdr:rowOff>
    </xdr:to>
    <xdr:pic>
      <xdr:nvPicPr>
        <xdr:cNvPr id="156" name="Рисунок 155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 rot="10800000">
          <a:off x="2159000" y="79867125"/>
          <a:ext cx="1647825" cy="37147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119</xdr:row>
      <xdr:rowOff>127000</xdr:rowOff>
    </xdr:from>
    <xdr:to>
      <xdr:col>2</xdr:col>
      <xdr:colOff>1657350</xdr:colOff>
      <xdr:row>119</xdr:row>
      <xdr:rowOff>479425</xdr:rowOff>
    </xdr:to>
    <xdr:pic>
      <xdr:nvPicPr>
        <xdr:cNvPr id="157" name="Рисунок 156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 rot="10800000">
          <a:off x="2159000" y="78311375"/>
          <a:ext cx="1562100" cy="35242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122</xdr:row>
      <xdr:rowOff>63500</xdr:rowOff>
    </xdr:from>
    <xdr:to>
      <xdr:col>2</xdr:col>
      <xdr:colOff>1695450</xdr:colOff>
      <xdr:row>122</xdr:row>
      <xdr:rowOff>425450</xdr:rowOff>
    </xdr:to>
    <xdr:pic>
      <xdr:nvPicPr>
        <xdr:cNvPr id="158" name="Рисунок 157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 rot="10800000">
          <a:off x="2159000" y="80502125"/>
          <a:ext cx="1600200" cy="361950"/>
        </a:xfrm>
        <a:prstGeom prst="rect">
          <a:avLst/>
        </a:prstGeom>
      </xdr:spPr>
    </xdr:pic>
    <xdr:clientData/>
  </xdr:twoCellAnchor>
  <xdr:twoCellAnchor>
    <xdr:from>
      <xdr:col>2</xdr:col>
      <xdr:colOff>142875</xdr:colOff>
      <xdr:row>75</xdr:row>
      <xdr:rowOff>111125</xdr:rowOff>
    </xdr:from>
    <xdr:to>
      <xdr:col>2</xdr:col>
      <xdr:colOff>1695450</xdr:colOff>
      <xdr:row>75</xdr:row>
      <xdr:rowOff>511175</xdr:rowOff>
    </xdr:to>
    <xdr:pic>
      <xdr:nvPicPr>
        <xdr:cNvPr id="159" name="Рисунок 158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 rot="10800000">
          <a:off x="142875" y="49196625"/>
          <a:ext cx="1552575" cy="40005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124</xdr:row>
      <xdr:rowOff>63500</xdr:rowOff>
    </xdr:from>
    <xdr:to>
      <xdr:col>2</xdr:col>
      <xdr:colOff>1752600</xdr:colOff>
      <xdr:row>124</xdr:row>
      <xdr:rowOff>492125</xdr:rowOff>
    </xdr:to>
    <xdr:pic>
      <xdr:nvPicPr>
        <xdr:cNvPr id="160" name="Рисунок 159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 rot="10800000">
          <a:off x="2159000" y="81772125"/>
          <a:ext cx="1657350" cy="42862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126</xdr:row>
      <xdr:rowOff>111125</xdr:rowOff>
    </xdr:from>
    <xdr:to>
      <xdr:col>2</xdr:col>
      <xdr:colOff>1571625</xdr:colOff>
      <xdr:row>126</xdr:row>
      <xdr:rowOff>492125</xdr:rowOff>
    </xdr:to>
    <xdr:pic>
      <xdr:nvPicPr>
        <xdr:cNvPr id="161" name="Рисунок 160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 rot="10800000">
          <a:off x="2159000" y="83423125"/>
          <a:ext cx="1476375" cy="381000"/>
        </a:xfrm>
        <a:prstGeom prst="rect">
          <a:avLst/>
        </a:prstGeom>
      </xdr:spPr>
    </xdr:pic>
    <xdr:clientData/>
  </xdr:twoCellAnchor>
  <xdr:twoCellAnchor>
    <xdr:from>
      <xdr:col>2</xdr:col>
      <xdr:colOff>159807</xdr:colOff>
      <xdr:row>174</xdr:row>
      <xdr:rowOff>95250</xdr:rowOff>
    </xdr:from>
    <xdr:to>
      <xdr:col>2</xdr:col>
      <xdr:colOff>1425574</xdr:colOff>
      <xdr:row>174</xdr:row>
      <xdr:rowOff>1555750</xdr:rowOff>
    </xdr:to>
    <xdr:pic>
      <xdr:nvPicPr>
        <xdr:cNvPr id="162" name="Рисунок 161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 rot="10800000">
          <a:off x="2223557" y="123999625"/>
          <a:ext cx="1265767" cy="1460500"/>
        </a:xfrm>
        <a:prstGeom prst="rect">
          <a:avLst/>
        </a:prstGeom>
      </xdr:spPr>
    </xdr:pic>
    <xdr:clientData/>
  </xdr:twoCellAnchor>
  <xdr:twoCellAnchor>
    <xdr:from>
      <xdr:col>2</xdr:col>
      <xdr:colOff>158749</xdr:colOff>
      <xdr:row>76</xdr:row>
      <xdr:rowOff>57266</xdr:rowOff>
    </xdr:from>
    <xdr:to>
      <xdr:col>2</xdr:col>
      <xdr:colOff>1600199</xdr:colOff>
      <xdr:row>76</xdr:row>
      <xdr:rowOff>800099</xdr:rowOff>
    </xdr:to>
    <xdr:pic>
      <xdr:nvPicPr>
        <xdr:cNvPr id="163" name="Рисунок 162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 rot="10800000">
          <a:off x="2222499" y="50000016"/>
          <a:ext cx="1441450" cy="742833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127</xdr:row>
      <xdr:rowOff>95250</xdr:rowOff>
    </xdr:from>
    <xdr:to>
      <xdr:col>2</xdr:col>
      <xdr:colOff>1724025</xdr:colOff>
      <xdr:row>127</xdr:row>
      <xdr:rowOff>514350</xdr:rowOff>
    </xdr:to>
    <xdr:pic>
      <xdr:nvPicPr>
        <xdr:cNvPr id="164" name="Рисунок 163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 rot="10800000">
          <a:off x="2159000" y="84042250"/>
          <a:ext cx="1628775" cy="41910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128</xdr:row>
      <xdr:rowOff>63500</xdr:rowOff>
    </xdr:from>
    <xdr:to>
      <xdr:col>2</xdr:col>
      <xdr:colOff>1752600</xdr:colOff>
      <xdr:row>128</xdr:row>
      <xdr:rowOff>492125</xdr:rowOff>
    </xdr:to>
    <xdr:pic>
      <xdr:nvPicPr>
        <xdr:cNvPr id="165" name="Рисунок 164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 rot="10800000">
          <a:off x="2159000" y="85264625"/>
          <a:ext cx="1657350" cy="42862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130</xdr:row>
      <xdr:rowOff>111125</xdr:rowOff>
    </xdr:from>
    <xdr:to>
      <xdr:col>2</xdr:col>
      <xdr:colOff>1743075</xdr:colOff>
      <xdr:row>130</xdr:row>
      <xdr:rowOff>482600</xdr:rowOff>
    </xdr:to>
    <xdr:pic>
      <xdr:nvPicPr>
        <xdr:cNvPr id="166" name="Рисунок 165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 rot="10800000">
          <a:off x="2159000" y="85963125"/>
          <a:ext cx="1647825" cy="37147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120</xdr:row>
      <xdr:rowOff>63500</xdr:rowOff>
    </xdr:from>
    <xdr:to>
      <xdr:col>2</xdr:col>
      <xdr:colOff>1743075</xdr:colOff>
      <xdr:row>120</xdr:row>
      <xdr:rowOff>434975</xdr:rowOff>
    </xdr:to>
    <xdr:pic>
      <xdr:nvPicPr>
        <xdr:cNvPr id="167" name="Рисунок 166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 rot="10800000">
          <a:off x="2159000" y="79232125"/>
          <a:ext cx="1647825" cy="37147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131</xdr:row>
      <xdr:rowOff>63500</xdr:rowOff>
    </xdr:from>
    <xdr:to>
      <xdr:col>2</xdr:col>
      <xdr:colOff>1571625</xdr:colOff>
      <xdr:row>131</xdr:row>
      <xdr:rowOff>444500</xdr:rowOff>
    </xdr:to>
    <xdr:pic>
      <xdr:nvPicPr>
        <xdr:cNvPr id="168" name="Рисунок 167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 rot="10800000">
          <a:off x="2159000" y="87169625"/>
          <a:ext cx="1476375" cy="381000"/>
        </a:xfrm>
        <a:prstGeom prst="rect">
          <a:avLst/>
        </a:prstGeom>
      </xdr:spPr>
    </xdr:pic>
    <xdr:clientData/>
  </xdr:twoCellAnchor>
  <xdr:twoCellAnchor>
    <xdr:from>
      <xdr:col>2</xdr:col>
      <xdr:colOff>79375</xdr:colOff>
      <xdr:row>77</xdr:row>
      <xdr:rowOff>127000</xdr:rowOff>
    </xdr:from>
    <xdr:to>
      <xdr:col>2</xdr:col>
      <xdr:colOff>1708150</xdr:colOff>
      <xdr:row>77</xdr:row>
      <xdr:rowOff>546100</xdr:rowOff>
    </xdr:to>
    <xdr:pic>
      <xdr:nvPicPr>
        <xdr:cNvPr id="169" name="Рисунок 168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 rot="10800000">
          <a:off x="2143125" y="50911125"/>
          <a:ext cx="1628775" cy="41910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132</xdr:row>
      <xdr:rowOff>63500</xdr:rowOff>
    </xdr:from>
    <xdr:to>
      <xdr:col>2</xdr:col>
      <xdr:colOff>1724025</xdr:colOff>
      <xdr:row>132</xdr:row>
      <xdr:rowOff>482600</xdr:rowOff>
    </xdr:to>
    <xdr:pic>
      <xdr:nvPicPr>
        <xdr:cNvPr id="170" name="Рисунок 169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 rot="10800000">
          <a:off x="2159000" y="87804625"/>
          <a:ext cx="1628775" cy="41910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123</xdr:row>
      <xdr:rowOff>63500</xdr:rowOff>
    </xdr:from>
    <xdr:to>
      <xdr:col>2</xdr:col>
      <xdr:colOff>1609725</xdr:colOff>
      <xdr:row>123</xdr:row>
      <xdr:rowOff>454025</xdr:rowOff>
    </xdr:to>
    <xdr:pic>
      <xdr:nvPicPr>
        <xdr:cNvPr id="171" name="Рисунок 170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 rot="10800000">
          <a:off x="2159000" y="81137125"/>
          <a:ext cx="1514475" cy="39052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133</xdr:row>
      <xdr:rowOff>63500</xdr:rowOff>
    </xdr:from>
    <xdr:to>
      <xdr:col>2</xdr:col>
      <xdr:colOff>1695450</xdr:colOff>
      <xdr:row>133</xdr:row>
      <xdr:rowOff>425450</xdr:rowOff>
    </xdr:to>
    <xdr:pic>
      <xdr:nvPicPr>
        <xdr:cNvPr id="172" name="Рисунок 171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 rot="10800000">
          <a:off x="2159000" y="88439625"/>
          <a:ext cx="1600200" cy="36195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135</xdr:row>
      <xdr:rowOff>63500</xdr:rowOff>
    </xdr:from>
    <xdr:to>
      <xdr:col>2</xdr:col>
      <xdr:colOff>1647825</xdr:colOff>
      <xdr:row>135</xdr:row>
      <xdr:rowOff>463550</xdr:rowOff>
    </xdr:to>
    <xdr:pic>
      <xdr:nvPicPr>
        <xdr:cNvPr id="173" name="Рисунок 172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 rot="10800000">
          <a:off x="2159000" y="90138250"/>
          <a:ext cx="1552575" cy="40005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136</xdr:row>
      <xdr:rowOff>63500</xdr:rowOff>
    </xdr:from>
    <xdr:to>
      <xdr:col>2</xdr:col>
      <xdr:colOff>1704975</xdr:colOff>
      <xdr:row>136</xdr:row>
      <xdr:rowOff>530225</xdr:rowOff>
    </xdr:to>
    <xdr:pic>
      <xdr:nvPicPr>
        <xdr:cNvPr id="174" name="Рисунок 173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 rot="10800000">
          <a:off x="2159000" y="90773250"/>
          <a:ext cx="1609725" cy="46672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137</xdr:row>
      <xdr:rowOff>111125</xdr:rowOff>
    </xdr:from>
    <xdr:to>
      <xdr:col>2</xdr:col>
      <xdr:colOff>1657350</xdr:colOff>
      <xdr:row>137</xdr:row>
      <xdr:rowOff>463550</xdr:rowOff>
    </xdr:to>
    <xdr:pic>
      <xdr:nvPicPr>
        <xdr:cNvPr id="175" name="Рисунок 174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 rot="10800000">
          <a:off x="2159000" y="90709750"/>
          <a:ext cx="1562100" cy="35242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138</xdr:row>
      <xdr:rowOff>79375</xdr:rowOff>
    </xdr:from>
    <xdr:to>
      <xdr:col>2</xdr:col>
      <xdr:colOff>1609725</xdr:colOff>
      <xdr:row>138</xdr:row>
      <xdr:rowOff>469900</xdr:rowOff>
    </xdr:to>
    <xdr:pic>
      <xdr:nvPicPr>
        <xdr:cNvPr id="176" name="Рисунок 175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 rot="10800000">
          <a:off x="2159000" y="91313000"/>
          <a:ext cx="1514475" cy="390525"/>
        </a:xfrm>
        <a:prstGeom prst="rect">
          <a:avLst/>
        </a:prstGeom>
      </xdr:spPr>
    </xdr:pic>
    <xdr:clientData/>
  </xdr:twoCellAnchor>
  <xdr:twoCellAnchor>
    <xdr:from>
      <xdr:col>2</xdr:col>
      <xdr:colOff>127000</xdr:colOff>
      <xdr:row>78</xdr:row>
      <xdr:rowOff>142875</xdr:rowOff>
    </xdr:from>
    <xdr:to>
      <xdr:col>2</xdr:col>
      <xdr:colOff>1727200</xdr:colOff>
      <xdr:row>78</xdr:row>
      <xdr:rowOff>1123950</xdr:rowOff>
    </xdr:to>
    <xdr:pic>
      <xdr:nvPicPr>
        <xdr:cNvPr id="177" name="Рисунок 176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 rot="10800000">
          <a:off x="2190750" y="51720750"/>
          <a:ext cx="1600200" cy="98107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129</xdr:row>
      <xdr:rowOff>127000</xdr:rowOff>
    </xdr:from>
    <xdr:to>
      <xdr:col>2</xdr:col>
      <xdr:colOff>1771650</xdr:colOff>
      <xdr:row>129</xdr:row>
      <xdr:rowOff>450850</xdr:rowOff>
    </xdr:to>
    <xdr:pic>
      <xdr:nvPicPr>
        <xdr:cNvPr id="178" name="Рисунок 177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 rot="10800000">
          <a:off x="2159000" y="85344000"/>
          <a:ext cx="1676400" cy="32385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142</xdr:row>
      <xdr:rowOff>79375</xdr:rowOff>
    </xdr:from>
    <xdr:to>
      <xdr:col>2</xdr:col>
      <xdr:colOff>1638300</xdr:colOff>
      <xdr:row>142</xdr:row>
      <xdr:rowOff>527050</xdr:rowOff>
    </xdr:to>
    <xdr:pic>
      <xdr:nvPicPr>
        <xdr:cNvPr id="179" name="Рисунок 178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 rot="10800000">
          <a:off x="2159000" y="94773750"/>
          <a:ext cx="1543050" cy="44767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143</xdr:row>
      <xdr:rowOff>63500</xdr:rowOff>
    </xdr:from>
    <xdr:to>
      <xdr:col>2</xdr:col>
      <xdr:colOff>1609725</xdr:colOff>
      <xdr:row>143</xdr:row>
      <xdr:rowOff>454025</xdr:rowOff>
    </xdr:to>
    <xdr:pic>
      <xdr:nvPicPr>
        <xdr:cNvPr id="180" name="Рисунок 179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 rot="10800000">
          <a:off x="2159000" y="96234250"/>
          <a:ext cx="1514475" cy="390525"/>
        </a:xfrm>
        <a:prstGeom prst="rect">
          <a:avLst/>
        </a:prstGeom>
      </xdr:spPr>
    </xdr:pic>
    <xdr:clientData/>
  </xdr:twoCellAnchor>
  <xdr:twoCellAnchor>
    <xdr:from>
      <xdr:col>2</xdr:col>
      <xdr:colOff>188095</xdr:colOff>
      <xdr:row>175</xdr:row>
      <xdr:rowOff>63500</xdr:rowOff>
    </xdr:from>
    <xdr:to>
      <xdr:col>2</xdr:col>
      <xdr:colOff>1635125</xdr:colOff>
      <xdr:row>175</xdr:row>
      <xdr:rowOff>1555750</xdr:rowOff>
    </xdr:to>
    <xdr:pic>
      <xdr:nvPicPr>
        <xdr:cNvPr id="181" name="Рисунок 180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 rot="10800000">
          <a:off x="2251845" y="125618875"/>
          <a:ext cx="1447030" cy="149225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134</xdr:row>
      <xdr:rowOff>63500</xdr:rowOff>
    </xdr:from>
    <xdr:to>
      <xdr:col>2</xdr:col>
      <xdr:colOff>1685925</xdr:colOff>
      <xdr:row>134</xdr:row>
      <xdr:rowOff>835025</xdr:rowOff>
    </xdr:to>
    <xdr:pic>
      <xdr:nvPicPr>
        <xdr:cNvPr id="182" name="Рисунок 181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 rot="10800000">
          <a:off x="2159000" y="89074625"/>
          <a:ext cx="1590675" cy="77152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139</xdr:row>
      <xdr:rowOff>47625</xdr:rowOff>
    </xdr:from>
    <xdr:to>
      <xdr:col>2</xdr:col>
      <xdr:colOff>1666875</xdr:colOff>
      <xdr:row>139</xdr:row>
      <xdr:rowOff>1009650</xdr:rowOff>
    </xdr:to>
    <xdr:pic>
      <xdr:nvPicPr>
        <xdr:cNvPr id="183" name="Рисунок 182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 rot="10800000">
          <a:off x="2159000" y="91916250"/>
          <a:ext cx="1571625" cy="96202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140</xdr:row>
      <xdr:rowOff>63500</xdr:rowOff>
    </xdr:from>
    <xdr:to>
      <xdr:col>2</xdr:col>
      <xdr:colOff>1647825</xdr:colOff>
      <xdr:row>140</xdr:row>
      <xdr:rowOff>463550</xdr:rowOff>
    </xdr:to>
    <xdr:pic>
      <xdr:nvPicPr>
        <xdr:cNvPr id="184" name="Рисунок 183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 rot="10800000">
          <a:off x="2159000" y="93757750"/>
          <a:ext cx="1552575" cy="400050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141</xdr:row>
      <xdr:rowOff>95250</xdr:rowOff>
    </xdr:from>
    <xdr:to>
      <xdr:col>2</xdr:col>
      <xdr:colOff>1657350</xdr:colOff>
      <xdr:row>141</xdr:row>
      <xdr:rowOff>1000125</xdr:rowOff>
    </xdr:to>
    <xdr:pic>
      <xdr:nvPicPr>
        <xdr:cNvPr id="185" name="Рисунок 184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 rot="10800000">
          <a:off x="2159000" y="93678375"/>
          <a:ext cx="1562100" cy="904875"/>
        </a:xfrm>
        <a:prstGeom prst="rect">
          <a:avLst/>
        </a:prstGeom>
      </xdr:spPr>
    </xdr:pic>
    <xdr:clientData/>
  </xdr:twoCellAnchor>
  <xdr:twoCellAnchor>
    <xdr:from>
      <xdr:col>2</xdr:col>
      <xdr:colOff>47622</xdr:colOff>
      <xdr:row>115</xdr:row>
      <xdr:rowOff>79377</xdr:rowOff>
    </xdr:from>
    <xdr:to>
      <xdr:col>2</xdr:col>
      <xdr:colOff>1691145</xdr:colOff>
      <xdr:row>115</xdr:row>
      <xdr:rowOff>714374</xdr:rowOff>
    </xdr:to>
    <xdr:pic>
      <xdr:nvPicPr>
        <xdr:cNvPr id="187" name="Рисунок 186" descr="http://files.luding.ru/front/default/getFilesUnProtected?uid=8A0B17966F734BBC918BE0DF2531708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1" t="262" r="349" b="244"/>
        <a:stretch/>
      </xdr:blipFill>
      <xdr:spPr bwMode="auto">
        <a:xfrm rot="5400000">
          <a:off x="551885" y="74854364"/>
          <a:ext cx="634997" cy="1643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63500</xdr:colOff>
      <xdr:row>33</xdr:row>
      <xdr:rowOff>79377</xdr:rowOff>
    </xdr:from>
    <xdr:to>
      <xdr:col>2</xdr:col>
      <xdr:colOff>1746249</xdr:colOff>
      <xdr:row>33</xdr:row>
      <xdr:rowOff>666755</xdr:rowOff>
    </xdr:to>
    <xdr:pic>
      <xdr:nvPicPr>
        <xdr:cNvPr id="191" name="Рисунок 190" descr="фото вино Belbek Sauvignon Blanc 2024 0,75 л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0" t="271" r="265" b="-241"/>
        <a:stretch/>
      </xdr:blipFill>
      <xdr:spPr bwMode="auto">
        <a:xfrm rot="5400000">
          <a:off x="611186" y="21851941"/>
          <a:ext cx="587378" cy="1682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86353</xdr:colOff>
      <xdr:row>172</xdr:row>
      <xdr:rowOff>96106</xdr:rowOff>
    </xdr:from>
    <xdr:to>
      <xdr:col>2</xdr:col>
      <xdr:colOff>1730374</xdr:colOff>
      <xdr:row>172</xdr:row>
      <xdr:rowOff>999222</xdr:rowOff>
    </xdr:to>
    <xdr:pic>
      <xdr:nvPicPr>
        <xdr:cNvPr id="193" name="Рисунок 192" descr="Изображение выглядит как текст, напиток, еда, алкоголь&#10;&#10;Контент, сгенерированный ИИ, может содержать ошибки.">
          <a:extLst>
            <a:ext uri="{FF2B5EF4-FFF2-40B4-BE49-F238E27FC236}">
              <a16:creationId xmlns:a16="http://schemas.microsoft.com/office/drawing/2014/main" id="{7E7AE98A-EE65-F366-E99C-26A35E413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520556" y="121439278"/>
          <a:ext cx="903116" cy="1644021"/>
        </a:xfrm>
        <a:prstGeom prst="rect">
          <a:avLst/>
        </a:prstGeom>
      </xdr:spPr>
    </xdr:pic>
    <xdr:clientData/>
  </xdr:twoCellAnchor>
  <xdr:twoCellAnchor>
    <xdr:from>
      <xdr:col>2</xdr:col>
      <xdr:colOff>95249</xdr:colOff>
      <xdr:row>125</xdr:row>
      <xdr:rowOff>79375</xdr:rowOff>
    </xdr:from>
    <xdr:to>
      <xdr:col>2</xdr:col>
      <xdr:colOff>1762125</xdr:colOff>
      <xdr:row>125</xdr:row>
      <xdr:rowOff>1270001</xdr:rowOff>
    </xdr:to>
    <xdr:pic>
      <xdr:nvPicPr>
        <xdr:cNvPr id="195" name="Рисунок 194" descr="http://files.luding.ru/front/default/getFilesUnProtected?uid=7612753BCE104831B2B20B0E2797592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" t="134" r="147" b="222"/>
        <a:stretch/>
      </xdr:blipFill>
      <xdr:spPr bwMode="auto">
        <a:xfrm rot="5400000">
          <a:off x="2397124" y="81835625"/>
          <a:ext cx="1190626" cy="1666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95250</xdr:colOff>
      <xdr:row>170</xdr:row>
      <xdr:rowOff>63500</xdr:rowOff>
    </xdr:from>
    <xdr:to>
      <xdr:col>2</xdr:col>
      <xdr:colOff>1641475</xdr:colOff>
      <xdr:row>170</xdr:row>
      <xdr:rowOff>1007760</xdr:rowOff>
    </xdr:to>
    <xdr:pic>
      <xdr:nvPicPr>
        <xdr:cNvPr id="196" name="Рисунок 195" descr="фото коньяк Ararat Yerevan 0,7 л"/>
        <xdr:cNvPicPr>
          <a:picLocks noChangeAspect="1" noChangeArrowheads="1"/>
        </xdr:cNvPicPr>
      </xdr:nvPicPr>
      <xdr:blipFill>
        <a:blip xmlns:r="http://schemas.openxmlformats.org/officeDocument/2006/relationships" r:embed="rId1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2459983" y="119888642"/>
          <a:ext cx="944260" cy="154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79373</xdr:colOff>
      <xdr:row>154</xdr:row>
      <xdr:rowOff>47625</xdr:rowOff>
    </xdr:from>
    <xdr:to>
      <xdr:col>2</xdr:col>
      <xdr:colOff>1635124</xdr:colOff>
      <xdr:row>154</xdr:row>
      <xdr:rowOff>571500</xdr:rowOff>
    </xdr:to>
    <xdr:pic>
      <xdr:nvPicPr>
        <xdr:cNvPr id="197" name="Рисунок 196"/>
        <xdr:cNvPicPr>
          <a:picLocks noChangeAspect="1"/>
        </xdr:cNvPicPr>
      </xdr:nvPicPr>
      <xdr:blipFill rotWithShape="1">
        <a:blip xmlns:r="http://schemas.openxmlformats.org/officeDocument/2006/relationships" r:embed="rId187"/>
        <a:srcRect l="-628" t="979" r="-2097" b="382"/>
        <a:stretch/>
      </xdr:blipFill>
      <xdr:spPr>
        <a:xfrm rot="10800000">
          <a:off x="2143123" y="102600125"/>
          <a:ext cx="1555751" cy="523875"/>
        </a:xfrm>
        <a:prstGeom prst="rect">
          <a:avLst/>
        </a:prstGeom>
      </xdr:spPr>
    </xdr:pic>
    <xdr:clientData/>
  </xdr:twoCellAnchor>
  <xdr:twoCellAnchor>
    <xdr:from>
      <xdr:col>2</xdr:col>
      <xdr:colOff>79376</xdr:colOff>
      <xdr:row>173</xdr:row>
      <xdr:rowOff>69954</xdr:rowOff>
    </xdr:from>
    <xdr:to>
      <xdr:col>2</xdr:col>
      <xdr:colOff>1778000</xdr:colOff>
      <xdr:row>173</xdr:row>
      <xdr:rowOff>1003065</xdr:rowOff>
    </xdr:to>
    <xdr:pic>
      <xdr:nvPicPr>
        <xdr:cNvPr id="198" name="Рисунок 197" descr="Изображение выглядит как текст, напиток, еда, алкоголь&#10;&#10;Контент, сгенерированный ИИ, может содержать ошибки.">
          <a:extLst>
            <a:ext uri="{FF2B5EF4-FFF2-40B4-BE49-F238E27FC236}">
              <a16:creationId xmlns:a16="http://schemas.microsoft.com/office/drawing/2014/main" id="{9E348452-136F-113E-97BF-72702F7E5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525882" y="122496198"/>
          <a:ext cx="933111" cy="16986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16</xdr:col>
      <xdr:colOff>0</xdr:colOff>
      <xdr:row>0</xdr:row>
      <xdr:rowOff>3823470</xdr:rowOff>
    </xdr:to>
    <xdr:pic>
      <xdr:nvPicPr>
        <xdr:cNvPr id="192" name="Рисунок 191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0" y="0"/>
          <a:ext cx="19240500" cy="3823470"/>
        </a:xfrm>
        <a:prstGeom prst="rect">
          <a:avLst/>
        </a:prstGeom>
      </xdr:spPr>
    </xdr:pic>
    <xdr:clientData/>
  </xdr:twoCellAnchor>
  <xdr:twoCellAnchor editAs="oneCell">
    <xdr:from>
      <xdr:col>2</xdr:col>
      <xdr:colOff>15875</xdr:colOff>
      <xdr:row>191</xdr:row>
      <xdr:rowOff>15874</xdr:rowOff>
    </xdr:from>
    <xdr:to>
      <xdr:col>15</xdr:col>
      <xdr:colOff>873125</xdr:colOff>
      <xdr:row>213</xdr:row>
      <xdr:rowOff>349249</xdr:rowOff>
    </xdr:to>
    <xdr:pic>
      <xdr:nvPicPr>
        <xdr:cNvPr id="194" name="Рисунок 193"/>
        <xdr:cNvPicPr>
          <a:picLocks noChangeAspect="1"/>
        </xdr:cNvPicPr>
      </xdr:nvPicPr>
      <xdr:blipFill rotWithShape="1">
        <a:blip xmlns:r="http://schemas.openxmlformats.org/officeDocument/2006/relationships" r:embed="rId190"/>
        <a:srcRect t="12" b="29"/>
        <a:stretch/>
      </xdr:blipFill>
      <xdr:spPr>
        <a:xfrm>
          <a:off x="15875" y="141779624"/>
          <a:ext cx="19208750" cy="4873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Q215"/>
  <sheetViews>
    <sheetView tabSelected="1" view="pageBreakPreview" topLeftCell="C1" zoomScale="60" zoomScaleNormal="60" workbookViewId="0">
      <pane ySplit="2" topLeftCell="A3" activePane="bottomLeft" state="frozen"/>
      <selection pane="bottomLeft" activeCell="N5" sqref="N5"/>
    </sheetView>
  </sheetViews>
  <sheetFormatPr defaultRowHeight="15.75" x14ac:dyDescent="0.25"/>
  <cols>
    <col min="1" max="1" width="15" style="5" hidden="1" customWidth="1"/>
    <col min="2" max="2" width="15.85546875" style="5" hidden="1" customWidth="1"/>
    <col min="3" max="3" width="27.5703125" style="12" customWidth="1"/>
    <col min="4" max="4" width="32.5703125" style="5" hidden="1" customWidth="1"/>
    <col min="5" max="5" width="86.42578125" style="13" customWidth="1"/>
    <col min="6" max="6" width="10.42578125" style="5" bestFit="1" customWidth="1"/>
    <col min="7" max="7" width="9.28515625" style="5" bestFit="1" customWidth="1"/>
    <col min="8" max="8" width="15.140625" style="5" bestFit="1" customWidth="1"/>
    <col min="9" max="9" width="16.28515625" style="5" bestFit="1" customWidth="1"/>
    <col min="10" max="10" width="37" style="5" customWidth="1"/>
    <col min="11" max="11" width="23.140625" style="5" customWidth="1"/>
    <col min="12" max="12" width="13.7109375" style="3" customWidth="1"/>
    <col min="13" max="13" width="9.42578125" style="5" customWidth="1"/>
    <col min="14" max="16" width="13.42578125" style="9" customWidth="1"/>
    <col min="17" max="16384" width="9.140625" style="5"/>
  </cols>
  <sheetData>
    <row r="1" spans="1:17" ht="301.5" customHeight="1" x14ac:dyDescent="0.25"/>
    <row r="2" spans="1:17" ht="36" x14ac:dyDescent="0.25">
      <c r="A2" s="4" t="s">
        <v>310</v>
      </c>
      <c r="B2" s="4" t="s">
        <v>311</v>
      </c>
      <c r="C2" s="4" t="s">
        <v>10</v>
      </c>
      <c r="D2" s="4" t="s">
        <v>0</v>
      </c>
      <c r="E2" s="4" t="s">
        <v>1</v>
      </c>
      <c r="F2" s="4" t="s">
        <v>2</v>
      </c>
      <c r="G2" s="4" t="s">
        <v>3</v>
      </c>
      <c r="H2" s="4" t="s">
        <v>4</v>
      </c>
      <c r="I2" s="4" t="s">
        <v>5</v>
      </c>
      <c r="J2" s="4" t="s">
        <v>11</v>
      </c>
      <c r="K2" s="4" t="s">
        <v>6</v>
      </c>
      <c r="L2" s="2" t="s">
        <v>7</v>
      </c>
      <c r="M2" s="4" t="s">
        <v>8</v>
      </c>
      <c r="N2" s="4" t="s">
        <v>9</v>
      </c>
      <c r="O2" s="4" t="s">
        <v>451</v>
      </c>
      <c r="P2" s="4" t="s">
        <v>452</v>
      </c>
    </row>
    <row r="3" spans="1:17" ht="50.1" customHeight="1" x14ac:dyDescent="0.25">
      <c r="A3" s="1">
        <v>110696</v>
      </c>
      <c r="B3" s="1">
        <v>92405</v>
      </c>
      <c r="C3" s="6"/>
      <c r="D3" s="1" t="s">
        <v>12</v>
      </c>
      <c r="E3" s="7" t="s">
        <v>25</v>
      </c>
      <c r="F3" s="1">
        <v>2024</v>
      </c>
      <c r="G3" s="1">
        <v>0.75</v>
      </c>
      <c r="H3" s="1" t="s">
        <v>26</v>
      </c>
      <c r="I3" s="1" t="s">
        <v>27</v>
      </c>
      <c r="J3" s="1" t="s">
        <v>28</v>
      </c>
      <c r="K3" s="1" t="s">
        <v>16</v>
      </c>
      <c r="L3" s="10">
        <v>835</v>
      </c>
      <c r="M3" s="1" t="s">
        <v>17</v>
      </c>
      <c r="N3" s="8">
        <f>L3-L3*M3</f>
        <v>417.5</v>
      </c>
      <c r="O3" s="8"/>
      <c r="P3" s="8">
        <f>O3*N3</f>
        <v>0</v>
      </c>
    </row>
    <row r="4" spans="1:17" ht="50.1" customHeight="1" x14ac:dyDescent="0.25">
      <c r="A4" s="1">
        <v>114664</v>
      </c>
      <c r="B4" s="1">
        <v>96743</v>
      </c>
      <c r="C4" s="6"/>
      <c r="D4" s="1" t="s">
        <v>12</v>
      </c>
      <c r="E4" s="7" t="s">
        <v>31</v>
      </c>
      <c r="F4" s="1">
        <v>2024</v>
      </c>
      <c r="G4" s="1">
        <v>0.75</v>
      </c>
      <c r="H4" s="1" t="s">
        <v>26</v>
      </c>
      <c r="I4" s="1" t="s">
        <v>32</v>
      </c>
      <c r="J4" s="1" t="s">
        <v>33</v>
      </c>
      <c r="K4" s="1" t="s">
        <v>24</v>
      </c>
      <c r="L4" s="10">
        <v>1002</v>
      </c>
      <c r="M4" s="1" t="s">
        <v>17</v>
      </c>
      <c r="N4" s="8">
        <v>501</v>
      </c>
      <c r="O4" s="8"/>
      <c r="P4" s="8">
        <f t="shared" ref="P4:P67" si="0">O4*N4</f>
        <v>0</v>
      </c>
    </row>
    <row r="5" spans="1:17" ht="90" customHeight="1" x14ac:dyDescent="0.25">
      <c r="A5" s="1">
        <v>114885</v>
      </c>
      <c r="B5" s="1">
        <v>96882</v>
      </c>
      <c r="C5" s="6"/>
      <c r="D5" s="1" t="s">
        <v>12</v>
      </c>
      <c r="E5" s="7" t="s">
        <v>313</v>
      </c>
      <c r="F5" s="1">
        <v>2024</v>
      </c>
      <c r="G5" s="1">
        <v>0.75</v>
      </c>
      <c r="H5" s="1" t="s">
        <v>26</v>
      </c>
      <c r="I5" s="1" t="s">
        <v>32</v>
      </c>
      <c r="J5" s="1" t="s">
        <v>28</v>
      </c>
      <c r="K5" s="1" t="s">
        <v>16</v>
      </c>
      <c r="L5" s="10">
        <v>969</v>
      </c>
      <c r="M5" s="1" t="s">
        <v>17</v>
      </c>
      <c r="N5" s="8">
        <f>L5-L5*M5</f>
        <v>484.5</v>
      </c>
      <c r="O5" s="8"/>
      <c r="P5" s="8">
        <f t="shared" si="0"/>
        <v>0</v>
      </c>
    </row>
    <row r="6" spans="1:17" ht="50.1" customHeight="1" x14ac:dyDescent="0.25">
      <c r="A6" s="1">
        <v>105513</v>
      </c>
      <c r="B6" s="1">
        <v>88595</v>
      </c>
      <c r="C6" s="6"/>
      <c r="D6" s="1" t="s">
        <v>316</v>
      </c>
      <c r="E6" s="7" t="s">
        <v>43</v>
      </c>
      <c r="F6" s="1">
        <v>2023</v>
      </c>
      <c r="G6" s="1">
        <v>0.375</v>
      </c>
      <c r="H6" s="1" t="s">
        <v>44</v>
      </c>
      <c r="I6" s="1" t="s">
        <v>45</v>
      </c>
      <c r="J6" s="1" t="s">
        <v>47</v>
      </c>
      <c r="K6" s="1" t="s">
        <v>46</v>
      </c>
      <c r="L6" s="10">
        <v>1169</v>
      </c>
      <c r="M6" s="1" t="s">
        <v>17</v>
      </c>
      <c r="N6" s="8">
        <v>584.5</v>
      </c>
      <c r="O6" s="8"/>
      <c r="P6" s="8">
        <f t="shared" si="0"/>
        <v>0</v>
      </c>
    </row>
    <row r="7" spans="1:17" ht="50.1" customHeight="1" x14ac:dyDescent="0.25">
      <c r="A7" s="1">
        <v>110877</v>
      </c>
      <c r="B7" s="1">
        <v>92505</v>
      </c>
      <c r="C7" s="6"/>
      <c r="D7" s="1" t="s">
        <v>12</v>
      </c>
      <c r="E7" s="7" t="s">
        <v>314</v>
      </c>
      <c r="F7" s="1">
        <v>2024</v>
      </c>
      <c r="G7" s="1">
        <v>0.75</v>
      </c>
      <c r="H7" s="1" t="s">
        <v>26</v>
      </c>
      <c r="I7" s="1" t="s">
        <v>45</v>
      </c>
      <c r="J7" s="1" t="s">
        <v>51</v>
      </c>
      <c r="K7" s="1" t="s">
        <v>16</v>
      </c>
      <c r="L7" s="10">
        <v>1336</v>
      </c>
      <c r="M7" s="1" t="s">
        <v>17</v>
      </c>
      <c r="N7" s="8">
        <v>668</v>
      </c>
      <c r="O7" s="8"/>
      <c r="P7" s="8">
        <f t="shared" si="0"/>
        <v>0</v>
      </c>
      <c r="Q7" s="11"/>
    </row>
    <row r="8" spans="1:17" ht="83.25" customHeight="1" x14ac:dyDescent="0.25">
      <c r="A8" s="1">
        <v>114955</v>
      </c>
      <c r="B8" s="1">
        <v>96911</v>
      </c>
      <c r="C8" s="6"/>
      <c r="D8" s="1" t="s">
        <v>12</v>
      </c>
      <c r="E8" s="7" t="s">
        <v>315</v>
      </c>
      <c r="F8" s="1">
        <v>2024</v>
      </c>
      <c r="G8" s="1">
        <v>0.75</v>
      </c>
      <c r="H8" s="1" t="s">
        <v>26</v>
      </c>
      <c r="I8" s="1" t="s">
        <v>32</v>
      </c>
      <c r="J8" s="1" t="s">
        <v>29</v>
      </c>
      <c r="K8" s="1" t="s">
        <v>16</v>
      </c>
      <c r="L8" s="10">
        <v>1503</v>
      </c>
      <c r="M8" s="1" t="s">
        <v>17</v>
      </c>
      <c r="N8" s="8">
        <v>751.5</v>
      </c>
      <c r="O8" s="8"/>
      <c r="P8" s="8">
        <f t="shared" si="0"/>
        <v>0</v>
      </c>
    </row>
    <row r="9" spans="1:17" ht="50.1" customHeight="1" x14ac:dyDescent="0.25">
      <c r="A9" s="1">
        <v>109650</v>
      </c>
      <c r="B9" s="1">
        <v>64146</v>
      </c>
      <c r="C9" s="6"/>
      <c r="D9" s="1" t="s">
        <v>77</v>
      </c>
      <c r="E9" s="7" t="s">
        <v>317</v>
      </c>
      <c r="F9" s="1">
        <v>2021</v>
      </c>
      <c r="G9" s="1">
        <v>0.75</v>
      </c>
      <c r="H9" s="1" t="s">
        <v>44</v>
      </c>
      <c r="I9" s="1" t="s">
        <v>45</v>
      </c>
      <c r="J9" s="1" t="s">
        <v>103</v>
      </c>
      <c r="K9" s="1" t="s">
        <v>102</v>
      </c>
      <c r="L9" s="10">
        <v>2336</v>
      </c>
      <c r="M9" s="1" t="s">
        <v>17</v>
      </c>
      <c r="N9" s="8">
        <v>1168</v>
      </c>
      <c r="O9" s="8"/>
      <c r="P9" s="8">
        <f t="shared" si="0"/>
        <v>0</v>
      </c>
    </row>
    <row r="10" spans="1:17" ht="50.1" customHeight="1" x14ac:dyDescent="0.25">
      <c r="A10" s="1">
        <v>102699</v>
      </c>
      <c r="B10" s="1">
        <v>37051</v>
      </c>
      <c r="C10" s="6"/>
      <c r="D10" s="1" t="s">
        <v>106</v>
      </c>
      <c r="E10" s="7" t="s">
        <v>107</v>
      </c>
      <c r="F10" s="6"/>
      <c r="G10" s="1">
        <v>0.75</v>
      </c>
      <c r="H10" s="1" t="s">
        <v>26</v>
      </c>
      <c r="I10" s="1" t="s">
        <v>32</v>
      </c>
      <c r="J10" s="1" t="s">
        <v>109</v>
      </c>
      <c r="K10" s="1" t="s">
        <v>108</v>
      </c>
      <c r="L10" s="10">
        <v>2338</v>
      </c>
      <c r="M10" s="1" t="s">
        <v>17</v>
      </c>
      <c r="N10" s="8">
        <v>1169</v>
      </c>
      <c r="O10" s="8"/>
      <c r="P10" s="8">
        <f t="shared" si="0"/>
        <v>0</v>
      </c>
      <c r="Q10" s="11"/>
    </row>
    <row r="11" spans="1:17" ht="50.1" customHeight="1" x14ac:dyDescent="0.25">
      <c r="A11" s="1">
        <v>110560</v>
      </c>
      <c r="B11" s="1">
        <v>92301</v>
      </c>
      <c r="C11" s="6"/>
      <c r="D11" s="1" t="s">
        <v>128</v>
      </c>
      <c r="E11" s="7" t="s">
        <v>318</v>
      </c>
      <c r="F11" s="1">
        <v>2023</v>
      </c>
      <c r="G11" s="1">
        <v>0.75</v>
      </c>
      <c r="H11" s="1" t="s">
        <v>44</v>
      </c>
      <c r="I11" s="1" t="s">
        <v>32</v>
      </c>
      <c r="J11" s="1" t="s">
        <v>130</v>
      </c>
      <c r="K11" s="1" t="s">
        <v>129</v>
      </c>
      <c r="L11" s="10">
        <v>2670</v>
      </c>
      <c r="M11" s="1" t="s">
        <v>17</v>
      </c>
      <c r="N11" s="8">
        <v>1335</v>
      </c>
      <c r="O11" s="8"/>
      <c r="P11" s="8">
        <f t="shared" si="0"/>
        <v>0</v>
      </c>
      <c r="Q11" s="11"/>
    </row>
    <row r="12" spans="1:17" ht="50.1" customHeight="1" x14ac:dyDescent="0.25">
      <c r="A12" s="1">
        <v>108531</v>
      </c>
      <c r="B12" s="1">
        <v>54176</v>
      </c>
      <c r="C12" s="6"/>
      <c r="D12" s="1" t="s">
        <v>140</v>
      </c>
      <c r="E12" s="7" t="s">
        <v>141</v>
      </c>
      <c r="F12" s="6"/>
      <c r="G12" s="1">
        <v>0.75</v>
      </c>
      <c r="H12" s="1" t="s">
        <v>26</v>
      </c>
      <c r="I12" s="1" t="s">
        <v>15</v>
      </c>
      <c r="J12" s="1" t="s">
        <v>143</v>
      </c>
      <c r="K12" s="1" t="s">
        <v>142</v>
      </c>
      <c r="L12" s="10">
        <v>2839</v>
      </c>
      <c r="M12" s="1" t="s">
        <v>17</v>
      </c>
      <c r="N12" s="8">
        <v>1419.5</v>
      </c>
      <c r="O12" s="8"/>
      <c r="P12" s="8">
        <f t="shared" si="0"/>
        <v>0</v>
      </c>
    </row>
    <row r="13" spans="1:17" ht="50.1" customHeight="1" x14ac:dyDescent="0.25">
      <c r="A13" s="1">
        <v>115017</v>
      </c>
      <c r="B13" s="1">
        <v>79354</v>
      </c>
      <c r="C13" s="6"/>
      <c r="D13" s="1" t="s">
        <v>82</v>
      </c>
      <c r="E13" s="7" t="s">
        <v>144</v>
      </c>
      <c r="F13" s="1">
        <v>2024</v>
      </c>
      <c r="G13" s="1">
        <v>0.75</v>
      </c>
      <c r="H13" s="1" t="s">
        <v>26</v>
      </c>
      <c r="I13" s="1" t="s">
        <v>15</v>
      </c>
      <c r="J13" s="1" t="s">
        <v>50</v>
      </c>
      <c r="K13" s="1" t="s">
        <v>84</v>
      </c>
      <c r="L13" s="10">
        <v>2922</v>
      </c>
      <c r="M13" s="1" t="s">
        <v>17</v>
      </c>
      <c r="N13" s="8">
        <v>1461</v>
      </c>
      <c r="O13" s="8"/>
      <c r="P13" s="8">
        <f t="shared" si="0"/>
        <v>0</v>
      </c>
    </row>
    <row r="14" spans="1:17" ht="88.5" customHeight="1" x14ac:dyDescent="0.25">
      <c r="A14" s="1">
        <v>114958</v>
      </c>
      <c r="B14" s="1">
        <v>96914</v>
      </c>
      <c r="C14" s="6"/>
      <c r="D14" s="1" t="s">
        <v>12</v>
      </c>
      <c r="E14" s="7" t="s">
        <v>319</v>
      </c>
      <c r="F14" s="1">
        <v>2023</v>
      </c>
      <c r="G14" s="1">
        <v>0.75</v>
      </c>
      <c r="H14" s="1" t="s">
        <v>26</v>
      </c>
      <c r="I14" s="1" t="s">
        <v>32</v>
      </c>
      <c r="J14" s="1" t="s">
        <v>29</v>
      </c>
      <c r="K14" s="1" t="s">
        <v>16</v>
      </c>
      <c r="L14" s="10">
        <v>3006</v>
      </c>
      <c r="M14" s="1" t="s">
        <v>17</v>
      </c>
      <c r="N14" s="8">
        <v>1503</v>
      </c>
      <c r="O14" s="8"/>
      <c r="P14" s="8">
        <f t="shared" si="0"/>
        <v>0</v>
      </c>
    </row>
    <row r="15" spans="1:17" ht="50.1" customHeight="1" x14ac:dyDescent="0.25">
      <c r="A15" s="1">
        <v>110000</v>
      </c>
      <c r="B15" s="1">
        <v>30624</v>
      </c>
      <c r="C15" s="6"/>
      <c r="D15" s="1" t="s">
        <v>152</v>
      </c>
      <c r="E15" s="7" t="s">
        <v>320</v>
      </c>
      <c r="F15" s="6"/>
      <c r="G15" s="1">
        <v>0.75</v>
      </c>
      <c r="H15" s="1" t="s">
        <v>26</v>
      </c>
      <c r="I15" s="1" t="s">
        <v>153</v>
      </c>
      <c r="J15" s="1" t="s">
        <v>155</v>
      </c>
      <c r="K15" s="1" t="s">
        <v>154</v>
      </c>
      <c r="L15" s="10">
        <v>3056</v>
      </c>
      <c r="M15" s="1" t="s">
        <v>17</v>
      </c>
      <c r="N15" s="8">
        <v>1528</v>
      </c>
      <c r="O15" s="8"/>
      <c r="P15" s="8">
        <f t="shared" si="0"/>
        <v>0</v>
      </c>
    </row>
    <row r="16" spans="1:17" ht="50.1" customHeight="1" x14ac:dyDescent="0.25">
      <c r="A16" s="1">
        <v>110792</v>
      </c>
      <c r="B16" s="1">
        <v>34191</v>
      </c>
      <c r="C16" s="6"/>
      <c r="D16" s="1" t="s">
        <v>131</v>
      </c>
      <c r="E16" s="7" t="s">
        <v>321</v>
      </c>
      <c r="F16" s="6"/>
      <c r="G16" s="1">
        <v>0.75</v>
      </c>
      <c r="H16" s="1" t="s">
        <v>26</v>
      </c>
      <c r="I16" s="1" t="s">
        <v>32</v>
      </c>
      <c r="J16" s="1" t="s">
        <v>184</v>
      </c>
      <c r="K16" s="1" t="s">
        <v>132</v>
      </c>
      <c r="L16" s="10">
        <v>3924</v>
      </c>
      <c r="M16" s="1" t="s">
        <v>17</v>
      </c>
      <c r="N16" s="8">
        <v>1962</v>
      </c>
      <c r="O16" s="8"/>
      <c r="P16" s="8">
        <f t="shared" si="0"/>
        <v>0</v>
      </c>
      <c r="Q16" s="11"/>
    </row>
    <row r="17" spans="1:17" ht="50.1" customHeight="1" x14ac:dyDescent="0.25">
      <c r="A17" s="1">
        <v>114748</v>
      </c>
      <c r="B17" s="1">
        <v>42383</v>
      </c>
      <c r="C17" s="6"/>
      <c r="D17" s="1" t="s">
        <v>207</v>
      </c>
      <c r="E17" s="7" t="s">
        <v>322</v>
      </c>
      <c r="F17" s="1">
        <v>2022</v>
      </c>
      <c r="G17" s="1">
        <v>0.75</v>
      </c>
      <c r="H17" s="1" t="s">
        <v>26</v>
      </c>
      <c r="I17" s="1" t="s">
        <v>32</v>
      </c>
      <c r="J17" s="1" t="s">
        <v>208</v>
      </c>
      <c r="K17" s="1" t="s">
        <v>129</v>
      </c>
      <c r="L17" s="10">
        <v>4609</v>
      </c>
      <c r="M17" s="1" t="s">
        <v>17</v>
      </c>
      <c r="N17" s="8">
        <v>2304.5</v>
      </c>
      <c r="O17" s="8"/>
      <c r="P17" s="8">
        <f t="shared" si="0"/>
        <v>0</v>
      </c>
    </row>
    <row r="18" spans="1:17" ht="78.75" customHeight="1" x14ac:dyDescent="0.25">
      <c r="A18" s="1">
        <v>115176</v>
      </c>
      <c r="B18" s="1">
        <v>43291</v>
      </c>
      <c r="C18" s="6"/>
      <c r="D18" s="1" t="s">
        <v>106</v>
      </c>
      <c r="E18" s="7" t="s">
        <v>323</v>
      </c>
      <c r="F18" s="1">
        <v>2024</v>
      </c>
      <c r="G18" s="1">
        <v>0.75</v>
      </c>
      <c r="H18" s="1" t="s">
        <v>26</v>
      </c>
      <c r="I18" s="1" t="s">
        <v>32</v>
      </c>
      <c r="J18" s="1" t="s">
        <v>210</v>
      </c>
      <c r="K18" s="1" t="s">
        <v>108</v>
      </c>
      <c r="L18" s="10">
        <v>4843</v>
      </c>
      <c r="M18" s="1" t="s">
        <v>17</v>
      </c>
      <c r="N18" s="8">
        <v>2421.5</v>
      </c>
      <c r="O18" s="8"/>
      <c r="P18" s="8">
        <f t="shared" si="0"/>
        <v>0</v>
      </c>
      <c r="Q18" s="11"/>
    </row>
    <row r="19" spans="1:17" ht="50.1" customHeight="1" x14ac:dyDescent="0.25">
      <c r="A19" s="1">
        <v>104991</v>
      </c>
      <c r="B19" s="1">
        <v>88115</v>
      </c>
      <c r="C19" s="6"/>
      <c r="D19" s="1" t="s">
        <v>211</v>
      </c>
      <c r="E19" s="7" t="s">
        <v>324</v>
      </c>
      <c r="F19" s="1">
        <v>2022</v>
      </c>
      <c r="G19" s="1">
        <v>0.75</v>
      </c>
      <c r="H19" s="1" t="s">
        <v>44</v>
      </c>
      <c r="I19" s="1" t="s">
        <v>32</v>
      </c>
      <c r="J19" s="1" t="s">
        <v>150</v>
      </c>
      <c r="K19" s="1" t="s">
        <v>180</v>
      </c>
      <c r="L19" s="10">
        <v>4887</v>
      </c>
      <c r="M19" s="1" t="s">
        <v>17</v>
      </c>
      <c r="N19" s="8">
        <v>2443.5</v>
      </c>
      <c r="O19" s="8"/>
      <c r="P19" s="8">
        <f t="shared" si="0"/>
        <v>0</v>
      </c>
    </row>
    <row r="20" spans="1:17" ht="50.1" customHeight="1" x14ac:dyDescent="0.25">
      <c r="A20" s="1">
        <v>115243</v>
      </c>
      <c r="B20" s="1">
        <v>32807</v>
      </c>
      <c r="C20" s="6"/>
      <c r="D20" s="1" t="s">
        <v>212</v>
      </c>
      <c r="E20" s="7" t="s">
        <v>325</v>
      </c>
      <c r="F20" s="6"/>
      <c r="G20" s="1">
        <v>0.75</v>
      </c>
      <c r="H20" s="1" t="s">
        <v>26</v>
      </c>
      <c r="I20" s="1" t="s">
        <v>32</v>
      </c>
      <c r="J20" s="1" t="s">
        <v>210</v>
      </c>
      <c r="K20" s="1" t="s">
        <v>108</v>
      </c>
      <c r="L20" s="10">
        <v>4945</v>
      </c>
      <c r="M20" s="1" t="s">
        <v>98</v>
      </c>
      <c r="N20" s="8">
        <v>2373.6</v>
      </c>
      <c r="O20" s="8"/>
      <c r="P20" s="8">
        <f t="shared" si="0"/>
        <v>0</v>
      </c>
    </row>
    <row r="21" spans="1:17" ht="50.1" customHeight="1" x14ac:dyDescent="0.25">
      <c r="A21" s="1">
        <v>114175</v>
      </c>
      <c r="B21" s="1">
        <v>40439</v>
      </c>
      <c r="C21" s="6"/>
      <c r="D21" s="1" t="s">
        <v>263</v>
      </c>
      <c r="E21" s="7" t="s">
        <v>326</v>
      </c>
      <c r="F21" s="6"/>
      <c r="G21" s="1">
        <v>0.75</v>
      </c>
      <c r="H21" s="1" t="s">
        <v>44</v>
      </c>
      <c r="I21" s="1" t="s">
        <v>32</v>
      </c>
      <c r="J21" s="1" t="s">
        <v>47</v>
      </c>
      <c r="K21" s="1" t="s">
        <v>264</v>
      </c>
      <c r="L21" s="10">
        <v>12107</v>
      </c>
      <c r="M21" s="1" t="s">
        <v>17</v>
      </c>
      <c r="N21" s="8">
        <v>6053.5</v>
      </c>
      <c r="O21" s="8"/>
      <c r="P21" s="8">
        <f t="shared" si="0"/>
        <v>0</v>
      </c>
    </row>
    <row r="22" spans="1:17" ht="50.1" customHeight="1" x14ac:dyDescent="0.25">
      <c r="A22" s="1">
        <v>68932</v>
      </c>
      <c r="B22" s="1">
        <v>31612</v>
      </c>
      <c r="C22" s="6"/>
      <c r="D22" s="1" t="s">
        <v>272</v>
      </c>
      <c r="E22" s="7" t="s">
        <v>327</v>
      </c>
      <c r="F22" s="6"/>
      <c r="G22" s="1">
        <v>0.75</v>
      </c>
      <c r="H22" s="1" t="s">
        <v>26</v>
      </c>
      <c r="I22" s="1" t="s">
        <v>32</v>
      </c>
      <c r="J22" s="1" t="s">
        <v>273</v>
      </c>
      <c r="K22" s="1" t="s">
        <v>264</v>
      </c>
      <c r="L22" s="10">
        <v>14051</v>
      </c>
      <c r="M22" s="1" t="s">
        <v>98</v>
      </c>
      <c r="N22" s="8">
        <v>6744.48</v>
      </c>
      <c r="O22" s="8"/>
      <c r="P22" s="8">
        <f t="shared" si="0"/>
        <v>0</v>
      </c>
    </row>
    <row r="23" spans="1:17" ht="79.5" customHeight="1" x14ac:dyDescent="0.25">
      <c r="A23" s="1">
        <v>114917</v>
      </c>
      <c r="B23" s="1">
        <v>43177</v>
      </c>
      <c r="C23" s="6"/>
      <c r="D23" s="1" t="s">
        <v>278</v>
      </c>
      <c r="E23" s="7" t="s">
        <v>328</v>
      </c>
      <c r="F23" s="6"/>
      <c r="G23" s="1">
        <v>0.75</v>
      </c>
      <c r="H23" s="1" t="s">
        <v>26</v>
      </c>
      <c r="I23" s="1" t="s">
        <v>32</v>
      </c>
      <c r="J23" s="1" t="s">
        <v>150</v>
      </c>
      <c r="K23" s="1" t="s">
        <v>264</v>
      </c>
      <c r="L23" s="10">
        <v>17584</v>
      </c>
      <c r="M23" s="1" t="s">
        <v>98</v>
      </c>
      <c r="N23" s="8">
        <v>8440.32</v>
      </c>
      <c r="O23" s="8"/>
      <c r="P23" s="8">
        <f t="shared" si="0"/>
        <v>0</v>
      </c>
    </row>
    <row r="24" spans="1:17" ht="50.1" customHeight="1" x14ac:dyDescent="0.25">
      <c r="A24" s="1">
        <v>105656</v>
      </c>
      <c r="B24" s="1">
        <v>88705</v>
      </c>
      <c r="C24" s="6"/>
      <c r="D24" s="1" t="s">
        <v>279</v>
      </c>
      <c r="E24" s="7" t="s">
        <v>329</v>
      </c>
      <c r="F24" s="6"/>
      <c r="G24" s="1">
        <v>0.75</v>
      </c>
      <c r="H24" s="1" t="s">
        <v>26</v>
      </c>
      <c r="I24" s="1" t="s">
        <v>27</v>
      </c>
      <c r="J24" s="1" t="s">
        <v>47</v>
      </c>
      <c r="K24" s="1" t="s">
        <v>264</v>
      </c>
      <c r="L24" s="10">
        <v>18777</v>
      </c>
      <c r="M24" s="1" t="s">
        <v>98</v>
      </c>
      <c r="N24" s="8">
        <v>9012.9599999999991</v>
      </c>
      <c r="O24" s="8"/>
      <c r="P24" s="8">
        <f t="shared" si="0"/>
        <v>0</v>
      </c>
    </row>
    <row r="25" spans="1:17" ht="50.1" customHeight="1" x14ac:dyDescent="0.25">
      <c r="A25" s="1">
        <v>92165</v>
      </c>
      <c r="B25" s="1">
        <v>78240</v>
      </c>
      <c r="C25" s="6"/>
      <c r="D25" s="1" t="s">
        <v>12</v>
      </c>
      <c r="E25" s="7" t="s">
        <v>19</v>
      </c>
      <c r="F25" s="6"/>
      <c r="G25" s="1">
        <v>0.75</v>
      </c>
      <c r="H25" s="1" t="s">
        <v>20</v>
      </c>
      <c r="I25" s="1" t="s">
        <v>15</v>
      </c>
      <c r="J25" s="1" t="s">
        <v>21</v>
      </c>
      <c r="K25" s="1" t="s">
        <v>16</v>
      </c>
      <c r="L25" s="10">
        <v>835</v>
      </c>
      <c r="M25" s="1" t="s">
        <v>17</v>
      </c>
      <c r="N25" s="8">
        <v>417.5</v>
      </c>
      <c r="O25" s="8"/>
      <c r="P25" s="8">
        <f t="shared" si="0"/>
        <v>0</v>
      </c>
      <c r="Q25" s="11"/>
    </row>
    <row r="26" spans="1:17" ht="50.1" customHeight="1" x14ac:dyDescent="0.25">
      <c r="A26" s="1">
        <v>110822</v>
      </c>
      <c r="B26" s="1">
        <v>78096</v>
      </c>
      <c r="C26" s="6"/>
      <c r="D26" s="1" t="s">
        <v>12</v>
      </c>
      <c r="E26" s="7" t="s">
        <v>330</v>
      </c>
      <c r="F26" s="6"/>
      <c r="G26" s="1">
        <v>0.75</v>
      </c>
      <c r="H26" s="1" t="s">
        <v>26</v>
      </c>
      <c r="I26" s="1" t="s">
        <v>15</v>
      </c>
      <c r="J26" s="1" t="s">
        <v>29</v>
      </c>
      <c r="K26" s="1" t="s">
        <v>16</v>
      </c>
      <c r="L26" s="10">
        <v>918</v>
      </c>
      <c r="M26" s="1" t="s">
        <v>17</v>
      </c>
      <c r="N26" s="8">
        <v>459</v>
      </c>
      <c r="O26" s="8"/>
      <c r="P26" s="8">
        <f t="shared" si="0"/>
        <v>0</v>
      </c>
    </row>
    <row r="27" spans="1:17" ht="50.1" customHeight="1" x14ac:dyDescent="0.25">
      <c r="A27" s="1">
        <v>115481</v>
      </c>
      <c r="B27" s="1">
        <v>97310</v>
      </c>
      <c r="C27" s="6"/>
      <c r="D27" s="1" t="s">
        <v>12</v>
      </c>
      <c r="E27" s="7" t="s">
        <v>331</v>
      </c>
      <c r="F27" s="1">
        <v>2025</v>
      </c>
      <c r="G27" s="1">
        <v>0.75</v>
      </c>
      <c r="H27" s="1" t="s">
        <v>26</v>
      </c>
      <c r="I27" s="1" t="s">
        <v>15</v>
      </c>
      <c r="J27" s="1" t="s">
        <v>29</v>
      </c>
      <c r="K27" s="1" t="s">
        <v>16</v>
      </c>
      <c r="L27" s="10">
        <v>1002</v>
      </c>
      <c r="M27" s="1" t="s">
        <v>17</v>
      </c>
      <c r="N27" s="8">
        <v>501</v>
      </c>
      <c r="O27" s="8"/>
      <c r="P27" s="8">
        <f t="shared" si="0"/>
        <v>0</v>
      </c>
    </row>
    <row r="28" spans="1:17" ht="50.1" customHeight="1" x14ac:dyDescent="0.25">
      <c r="A28" s="1">
        <v>114654</v>
      </c>
      <c r="B28" s="1">
        <v>88983</v>
      </c>
      <c r="C28" s="6"/>
      <c r="D28" s="1" t="s">
        <v>36</v>
      </c>
      <c r="E28" s="7" t="s">
        <v>332</v>
      </c>
      <c r="F28" s="1">
        <v>2024</v>
      </c>
      <c r="G28" s="1">
        <v>0.75</v>
      </c>
      <c r="H28" s="1" t="s">
        <v>26</v>
      </c>
      <c r="I28" s="1" t="s">
        <v>15</v>
      </c>
      <c r="J28" s="1" t="s">
        <v>38</v>
      </c>
      <c r="K28" s="1" t="s">
        <v>37</v>
      </c>
      <c r="L28" s="10">
        <v>1069</v>
      </c>
      <c r="M28" s="1" t="s">
        <v>17</v>
      </c>
      <c r="N28" s="8">
        <v>534.5</v>
      </c>
      <c r="O28" s="8"/>
      <c r="P28" s="8">
        <f t="shared" si="0"/>
        <v>0</v>
      </c>
    </row>
    <row r="29" spans="1:17" ht="50.1" customHeight="1" x14ac:dyDescent="0.25">
      <c r="A29" s="1">
        <v>114289</v>
      </c>
      <c r="B29" s="1">
        <v>96318</v>
      </c>
      <c r="C29" s="6"/>
      <c r="D29" s="1" t="s">
        <v>12</v>
      </c>
      <c r="E29" s="7" t="s">
        <v>333</v>
      </c>
      <c r="F29" s="1">
        <v>2024</v>
      </c>
      <c r="G29" s="1">
        <v>0.75</v>
      </c>
      <c r="H29" s="1" t="s">
        <v>26</v>
      </c>
      <c r="I29" s="1" t="s">
        <v>15</v>
      </c>
      <c r="J29" s="1" t="s">
        <v>50</v>
      </c>
      <c r="K29" s="1" t="s">
        <v>16</v>
      </c>
      <c r="L29" s="10">
        <v>1336</v>
      </c>
      <c r="M29" s="1" t="s">
        <v>17</v>
      </c>
      <c r="N29" s="8">
        <v>668</v>
      </c>
      <c r="O29" s="8"/>
      <c r="P29" s="8">
        <f t="shared" si="0"/>
        <v>0</v>
      </c>
      <c r="Q29" s="11"/>
    </row>
    <row r="30" spans="1:17" ht="49.5" customHeight="1" x14ac:dyDescent="0.25">
      <c r="A30" s="1">
        <v>111571</v>
      </c>
      <c r="B30" s="1">
        <v>36407</v>
      </c>
      <c r="C30" s="6"/>
      <c r="D30" s="1" t="s">
        <v>53</v>
      </c>
      <c r="E30" s="7" t="s">
        <v>70</v>
      </c>
      <c r="F30" s="1">
        <v>2023</v>
      </c>
      <c r="G30" s="1">
        <v>0.75</v>
      </c>
      <c r="H30" s="1" t="s">
        <v>26</v>
      </c>
      <c r="I30" s="1" t="s">
        <v>15</v>
      </c>
      <c r="J30" s="1" t="s">
        <v>71</v>
      </c>
      <c r="K30" s="1" t="s">
        <v>68</v>
      </c>
      <c r="L30" s="10">
        <v>1804</v>
      </c>
      <c r="M30" s="1" t="s">
        <v>17</v>
      </c>
      <c r="N30" s="8">
        <v>902</v>
      </c>
      <c r="O30" s="8"/>
      <c r="P30" s="8">
        <f t="shared" si="0"/>
        <v>0</v>
      </c>
    </row>
    <row r="31" spans="1:17" ht="50.1" customHeight="1" x14ac:dyDescent="0.25">
      <c r="A31" s="1">
        <v>111754</v>
      </c>
      <c r="B31" s="1">
        <v>40725</v>
      </c>
      <c r="C31" s="6"/>
      <c r="D31" s="1" t="s">
        <v>77</v>
      </c>
      <c r="E31" s="7" t="s">
        <v>334</v>
      </c>
      <c r="F31" s="1">
        <v>2025</v>
      </c>
      <c r="G31" s="1">
        <v>0.75</v>
      </c>
      <c r="H31" s="1" t="s">
        <v>26</v>
      </c>
      <c r="I31" s="1" t="s">
        <v>15</v>
      </c>
      <c r="J31" s="1" t="s">
        <v>79</v>
      </c>
      <c r="K31" s="1" t="s">
        <v>78</v>
      </c>
      <c r="L31" s="10">
        <v>2037</v>
      </c>
      <c r="M31" s="1" t="s">
        <v>17</v>
      </c>
      <c r="N31" s="8">
        <v>1018.5</v>
      </c>
      <c r="O31" s="8"/>
      <c r="P31" s="8">
        <f t="shared" si="0"/>
        <v>0</v>
      </c>
    </row>
    <row r="32" spans="1:17" ht="50.1" customHeight="1" x14ac:dyDescent="0.25">
      <c r="A32" s="1">
        <v>115746</v>
      </c>
      <c r="B32" s="1">
        <v>65608</v>
      </c>
      <c r="C32" s="6"/>
      <c r="D32" s="1" t="s">
        <v>82</v>
      </c>
      <c r="E32" s="7" t="s">
        <v>83</v>
      </c>
      <c r="F32" s="1">
        <v>2025</v>
      </c>
      <c r="G32" s="1">
        <v>0.75</v>
      </c>
      <c r="H32" s="1" t="s">
        <v>26</v>
      </c>
      <c r="I32" s="1" t="s">
        <v>59</v>
      </c>
      <c r="J32" s="1" t="s">
        <v>50</v>
      </c>
      <c r="K32" s="1" t="s">
        <v>84</v>
      </c>
      <c r="L32" s="10">
        <v>2171</v>
      </c>
      <c r="M32" s="1" t="s">
        <v>17</v>
      </c>
      <c r="N32" s="8">
        <v>1085.5</v>
      </c>
      <c r="O32" s="8"/>
      <c r="P32" s="8">
        <f t="shared" si="0"/>
        <v>0</v>
      </c>
      <c r="Q32" s="11"/>
    </row>
    <row r="33" spans="1:17" ht="50.1" customHeight="1" x14ac:dyDescent="0.25">
      <c r="A33" s="1">
        <v>110918</v>
      </c>
      <c r="B33" s="1">
        <v>40328</v>
      </c>
      <c r="C33" s="6"/>
      <c r="D33" s="1" t="s">
        <v>91</v>
      </c>
      <c r="E33" s="7" t="s">
        <v>92</v>
      </c>
      <c r="F33" s="6"/>
      <c r="G33" s="1">
        <v>0.75</v>
      </c>
      <c r="H33" s="1" t="s">
        <v>26</v>
      </c>
      <c r="I33" s="1" t="s">
        <v>15</v>
      </c>
      <c r="J33" s="1" t="s">
        <v>93</v>
      </c>
      <c r="K33" s="1" t="s">
        <v>60</v>
      </c>
      <c r="L33" s="10">
        <v>2254</v>
      </c>
      <c r="M33" s="1" t="s">
        <v>17</v>
      </c>
      <c r="N33" s="8">
        <v>1127</v>
      </c>
      <c r="O33" s="8"/>
      <c r="P33" s="8">
        <f t="shared" si="0"/>
        <v>0</v>
      </c>
    </row>
    <row r="34" spans="1:17" ht="57.75" customHeight="1" x14ac:dyDescent="0.25">
      <c r="A34" s="1">
        <v>115921</v>
      </c>
      <c r="B34" s="1">
        <v>97653</v>
      </c>
      <c r="C34" s="6"/>
      <c r="D34" s="1" t="s">
        <v>96</v>
      </c>
      <c r="E34" s="7" t="s">
        <v>335</v>
      </c>
      <c r="F34" s="6"/>
      <c r="G34" s="1">
        <v>0.75</v>
      </c>
      <c r="H34" s="1" t="s">
        <v>26</v>
      </c>
      <c r="I34" s="1" t="s">
        <v>15</v>
      </c>
      <c r="J34" s="1" t="s">
        <v>99</v>
      </c>
      <c r="K34" s="1" t="s">
        <v>97</v>
      </c>
      <c r="L34" s="10">
        <v>2276</v>
      </c>
      <c r="M34" s="1" t="s">
        <v>98</v>
      </c>
      <c r="N34" s="8">
        <v>1092.48</v>
      </c>
      <c r="O34" s="8"/>
      <c r="P34" s="8">
        <f t="shared" si="0"/>
        <v>0</v>
      </c>
      <c r="Q34" s="11"/>
    </row>
    <row r="35" spans="1:17" ht="50.1" customHeight="1" x14ac:dyDescent="0.25">
      <c r="A35" s="1">
        <v>111516</v>
      </c>
      <c r="B35" s="1">
        <v>39574</v>
      </c>
      <c r="C35" s="6"/>
      <c r="D35" s="1" t="s">
        <v>53</v>
      </c>
      <c r="E35" s="7" t="s">
        <v>100</v>
      </c>
      <c r="F35" s="1">
        <v>2024</v>
      </c>
      <c r="G35" s="1">
        <v>0.75</v>
      </c>
      <c r="H35" s="1" t="s">
        <v>26</v>
      </c>
      <c r="I35" s="1" t="s">
        <v>15</v>
      </c>
      <c r="J35" s="1" t="s">
        <v>101</v>
      </c>
      <c r="K35" s="1" t="s">
        <v>68</v>
      </c>
      <c r="L35" s="10">
        <v>2305</v>
      </c>
      <c r="M35" s="1" t="s">
        <v>17</v>
      </c>
      <c r="N35" s="8">
        <v>1152.5</v>
      </c>
      <c r="O35" s="8"/>
      <c r="P35" s="8">
        <f t="shared" si="0"/>
        <v>0</v>
      </c>
    </row>
    <row r="36" spans="1:17" ht="50.1" customHeight="1" x14ac:dyDescent="0.25">
      <c r="A36" s="1">
        <v>115246</v>
      </c>
      <c r="B36" s="1">
        <v>42942</v>
      </c>
      <c r="C36" s="6"/>
      <c r="D36" s="1" t="s">
        <v>104</v>
      </c>
      <c r="E36" s="7" t="s">
        <v>336</v>
      </c>
      <c r="F36" s="1">
        <v>2024</v>
      </c>
      <c r="G36" s="1">
        <v>0.75</v>
      </c>
      <c r="H36" s="1" t="s">
        <v>26</v>
      </c>
      <c r="I36" s="1" t="s">
        <v>59</v>
      </c>
      <c r="J36" s="1" t="s">
        <v>50</v>
      </c>
      <c r="K36" s="1" t="s">
        <v>105</v>
      </c>
      <c r="L36" s="10">
        <v>2338</v>
      </c>
      <c r="M36" s="1" t="s">
        <v>17</v>
      </c>
      <c r="N36" s="8">
        <v>1169</v>
      </c>
      <c r="O36" s="8"/>
      <c r="P36" s="8">
        <f t="shared" si="0"/>
        <v>0</v>
      </c>
    </row>
    <row r="37" spans="1:17" ht="50.1" customHeight="1" x14ac:dyDescent="0.25">
      <c r="A37" s="1">
        <v>114832</v>
      </c>
      <c r="B37" s="1">
        <v>43168</v>
      </c>
      <c r="C37" s="6"/>
      <c r="D37" s="1" t="s">
        <v>36</v>
      </c>
      <c r="E37" s="7" t="s">
        <v>337</v>
      </c>
      <c r="F37" s="1">
        <v>2024</v>
      </c>
      <c r="G37" s="1">
        <v>0.75</v>
      </c>
      <c r="H37" s="1" t="s">
        <v>26</v>
      </c>
      <c r="I37" s="1" t="s">
        <v>15</v>
      </c>
      <c r="J37" s="1" t="s">
        <v>116</v>
      </c>
      <c r="K37" s="1" t="s">
        <v>37</v>
      </c>
      <c r="L37" s="10">
        <v>2505</v>
      </c>
      <c r="M37" s="1" t="s">
        <v>17</v>
      </c>
      <c r="N37" s="8">
        <v>1252.5</v>
      </c>
      <c r="O37" s="8"/>
      <c r="P37" s="8">
        <f t="shared" si="0"/>
        <v>0</v>
      </c>
    </row>
    <row r="38" spans="1:17" ht="50.1" customHeight="1" x14ac:dyDescent="0.25">
      <c r="A38" s="1">
        <v>110790</v>
      </c>
      <c r="B38" s="1">
        <v>31622</v>
      </c>
      <c r="C38" s="6"/>
      <c r="D38" s="1" t="s">
        <v>131</v>
      </c>
      <c r="E38" s="7" t="s">
        <v>338</v>
      </c>
      <c r="F38" s="1">
        <v>2024</v>
      </c>
      <c r="G38" s="1">
        <v>0.75</v>
      </c>
      <c r="H38" s="1" t="s">
        <v>26</v>
      </c>
      <c r="I38" s="1" t="s">
        <v>27</v>
      </c>
      <c r="J38" s="1" t="s">
        <v>133</v>
      </c>
      <c r="K38" s="1" t="s">
        <v>132</v>
      </c>
      <c r="L38" s="10">
        <v>2672</v>
      </c>
      <c r="M38" s="1" t="s">
        <v>17</v>
      </c>
      <c r="N38" s="8">
        <v>1336</v>
      </c>
      <c r="O38" s="8"/>
      <c r="P38" s="8">
        <f t="shared" si="0"/>
        <v>0</v>
      </c>
      <c r="Q38" s="11"/>
    </row>
    <row r="39" spans="1:17" ht="50.1" customHeight="1" x14ac:dyDescent="0.25">
      <c r="A39" s="1">
        <v>101185</v>
      </c>
      <c r="B39" s="1">
        <v>32325</v>
      </c>
      <c r="C39" s="6"/>
      <c r="D39" s="1" t="s">
        <v>134</v>
      </c>
      <c r="E39" s="7" t="s">
        <v>339</v>
      </c>
      <c r="F39" s="1">
        <v>2023</v>
      </c>
      <c r="G39" s="1">
        <v>0.75</v>
      </c>
      <c r="H39" s="1" t="s">
        <v>26</v>
      </c>
      <c r="I39" s="1" t="s">
        <v>15</v>
      </c>
      <c r="J39" s="1" t="s">
        <v>136</v>
      </c>
      <c r="K39" s="1" t="s">
        <v>135</v>
      </c>
      <c r="L39" s="10">
        <v>2707</v>
      </c>
      <c r="M39" s="1" t="s">
        <v>17</v>
      </c>
      <c r="N39" s="8">
        <v>1353.5</v>
      </c>
      <c r="O39" s="8"/>
      <c r="P39" s="8">
        <f t="shared" si="0"/>
        <v>0</v>
      </c>
      <c r="Q39" s="11"/>
    </row>
    <row r="40" spans="1:17" ht="50.1" customHeight="1" x14ac:dyDescent="0.25">
      <c r="A40" s="1">
        <v>101552</v>
      </c>
      <c r="B40" s="1">
        <v>85437</v>
      </c>
      <c r="C40" s="6"/>
      <c r="D40" s="1" t="s">
        <v>137</v>
      </c>
      <c r="E40" s="7" t="s">
        <v>138</v>
      </c>
      <c r="F40" s="1">
        <v>2022</v>
      </c>
      <c r="G40" s="1">
        <v>0.75</v>
      </c>
      <c r="H40" s="1" t="s">
        <v>26</v>
      </c>
      <c r="I40" s="1" t="s">
        <v>15</v>
      </c>
      <c r="J40" s="1" t="s">
        <v>139</v>
      </c>
      <c r="K40" s="1" t="s">
        <v>97</v>
      </c>
      <c r="L40" s="10">
        <v>2824</v>
      </c>
      <c r="M40" s="1" t="s">
        <v>98</v>
      </c>
      <c r="N40" s="8">
        <v>1355.52</v>
      </c>
      <c r="O40" s="8"/>
      <c r="P40" s="8">
        <f t="shared" si="0"/>
        <v>0</v>
      </c>
    </row>
    <row r="41" spans="1:17" ht="50.1" customHeight="1" x14ac:dyDescent="0.25">
      <c r="A41" s="1">
        <v>109263</v>
      </c>
      <c r="B41" s="1">
        <v>61043</v>
      </c>
      <c r="C41" s="6"/>
      <c r="D41" s="1" t="s">
        <v>149</v>
      </c>
      <c r="E41" s="7" t="s">
        <v>340</v>
      </c>
      <c r="F41" s="1">
        <v>2021</v>
      </c>
      <c r="G41" s="1">
        <v>0.75</v>
      </c>
      <c r="H41" s="1" t="s">
        <v>26</v>
      </c>
      <c r="I41" s="1" t="s">
        <v>15</v>
      </c>
      <c r="J41" s="1" t="s">
        <v>29</v>
      </c>
      <c r="K41" s="1" t="s">
        <v>121</v>
      </c>
      <c r="L41" s="10">
        <v>2954</v>
      </c>
      <c r="M41" s="1" t="s">
        <v>17</v>
      </c>
      <c r="N41" s="8">
        <v>1477</v>
      </c>
      <c r="O41" s="8"/>
      <c r="P41" s="8">
        <f t="shared" si="0"/>
        <v>0</v>
      </c>
    </row>
    <row r="42" spans="1:17" ht="50.1" customHeight="1" x14ac:dyDescent="0.25">
      <c r="A42" s="1">
        <v>109652</v>
      </c>
      <c r="B42" s="1">
        <v>84703</v>
      </c>
      <c r="C42" s="6"/>
      <c r="D42" s="1" t="s">
        <v>77</v>
      </c>
      <c r="E42" s="7" t="s">
        <v>341</v>
      </c>
      <c r="F42" s="1">
        <v>2023</v>
      </c>
      <c r="G42" s="1">
        <v>0.75</v>
      </c>
      <c r="H42" s="1" t="s">
        <v>26</v>
      </c>
      <c r="I42" s="1" t="s">
        <v>15</v>
      </c>
      <c r="J42" s="1" t="s">
        <v>79</v>
      </c>
      <c r="K42" s="1" t="s">
        <v>102</v>
      </c>
      <c r="L42" s="10">
        <v>3270</v>
      </c>
      <c r="M42" s="1" t="s">
        <v>17</v>
      </c>
      <c r="N42" s="8">
        <v>1635</v>
      </c>
      <c r="O42" s="8"/>
      <c r="P42" s="8">
        <f t="shared" si="0"/>
        <v>0</v>
      </c>
      <c r="Q42" s="11"/>
    </row>
    <row r="43" spans="1:17" ht="50.1" customHeight="1" x14ac:dyDescent="0.25">
      <c r="A43" s="1">
        <v>109686</v>
      </c>
      <c r="B43" s="1">
        <v>40732</v>
      </c>
      <c r="C43" s="6"/>
      <c r="D43" s="1" t="s">
        <v>164</v>
      </c>
      <c r="E43" s="7" t="s">
        <v>342</v>
      </c>
      <c r="F43" s="1">
        <v>2024</v>
      </c>
      <c r="G43" s="1">
        <v>0.75</v>
      </c>
      <c r="H43" s="1" t="s">
        <v>26</v>
      </c>
      <c r="I43" s="1" t="s">
        <v>15</v>
      </c>
      <c r="J43" s="1" t="s">
        <v>165</v>
      </c>
      <c r="K43" s="1" t="s">
        <v>60</v>
      </c>
      <c r="L43" s="10">
        <v>3437</v>
      </c>
      <c r="M43" s="1" t="s">
        <v>17</v>
      </c>
      <c r="N43" s="8">
        <v>1718.5</v>
      </c>
      <c r="O43" s="8"/>
      <c r="P43" s="8">
        <f t="shared" si="0"/>
        <v>0</v>
      </c>
    </row>
    <row r="44" spans="1:17" ht="50.1" customHeight="1" x14ac:dyDescent="0.25">
      <c r="A44" s="1">
        <v>103787</v>
      </c>
      <c r="B44" s="1">
        <v>45114</v>
      </c>
      <c r="C44" s="6"/>
      <c r="D44" s="1" t="s">
        <v>166</v>
      </c>
      <c r="E44" s="7" t="s">
        <v>343</v>
      </c>
      <c r="F44" s="1">
        <v>2023</v>
      </c>
      <c r="G44" s="1">
        <v>0.75</v>
      </c>
      <c r="H44" s="1" t="s">
        <v>26</v>
      </c>
      <c r="I44" s="1" t="s">
        <v>15</v>
      </c>
      <c r="J44" s="1" t="s">
        <v>167</v>
      </c>
      <c r="K44" s="1" t="s">
        <v>162</v>
      </c>
      <c r="L44" s="10">
        <v>3507</v>
      </c>
      <c r="M44" s="1" t="s">
        <v>17</v>
      </c>
      <c r="N44" s="8">
        <v>1753.5</v>
      </c>
      <c r="O44" s="8"/>
      <c r="P44" s="8">
        <f t="shared" si="0"/>
        <v>0</v>
      </c>
    </row>
    <row r="45" spans="1:17" ht="50.1" customHeight="1" x14ac:dyDescent="0.25">
      <c r="A45" s="1">
        <v>110140</v>
      </c>
      <c r="B45" s="1">
        <v>63270</v>
      </c>
      <c r="C45" s="6"/>
      <c r="D45" s="1" t="s">
        <v>168</v>
      </c>
      <c r="E45" s="7" t="s">
        <v>344</v>
      </c>
      <c r="F45" s="1">
        <v>2024</v>
      </c>
      <c r="G45" s="1">
        <v>0.75</v>
      </c>
      <c r="H45" s="1" t="s">
        <v>26</v>
      </c>
      <c r="I45" s="1" t="s">
        <v>15</v>
      </c>
      <c r="J45" s="1" t="s">
        <v>133</v>
      </c>
      <c r="K45" s="1" t="s">
        <v>102</v>
      </c>
      <c r="L45" s="10">
        <v>3507</v>
      </c>
      <c r="M45" s="1" t="s">
        <v>17</v>
      </c>
      <c r="N45" s="8">
        <v>1753.5</v>
      </c>
      <c r="O45" s="8"/>
      <c r="P45" s="8">
        <f t="shared" si="0"/>
        <v>0</v>
      </c>
    </row>
    <row r="46" spans="1:17" ht="50.1" customHeight="1" x14ac:dyDescent="0.25">
      <c r="A46" s="1">
        <v>71529</v>
      </c>
      <c r="B46" s="1">
        <v>46189</v>
      </c>
      <c r="C46" s="6"/>
      <c r="D46" s="1" t="s">
        <v>169</v>
      </c>
      <c r="E46" s="7" t="s">
        <v>345</v>
      </c>
      <c r="F46" s="1">
        <v>2017</v>
      </c>
      <c r="G46" s="1">
        <v>0.75</v>
      </c>
      <c r="H46" s="1" t="s">
        <v>26</v>
      </c>
      <c r="I46" s="1" t="s">
        <v>15</v>
      </c>
      <c r="J46" s="6"/>
      <c r="K46" s="1" t="s">
        <v>170</v>
      </c>
      <c r="L46" s="10">
        <v>3590</v>
      </c>
      <c r="M46" s="1" t="s">
        <v>17</v>
      </c>
      <c r="N46" s="8">
        <v>1795</v>
      </c>
      <c r="O46" s="8"/>
      <c r="P46" s="8">
        <f t="shared" si="0"/>
        <v>0</v>
      </c>
      <c r="Q46" s="11"/>
    </row>
    <row r="47" spans="1:17" ht="50.1" customHeight="1" x14ac:dyDescent="0.25">
      <c r="A47" s="1">
        <v>104286</v>
      </c>
      <c r="B47" s="1">
        <v>44810</v>
      </c>
      <c r="C47" s="6"/>
      <c r="D47" s="1" t="s">
        <v>179</v>
      </c>
      <c r="E47" s="7" t="s">
        <v>346</v>
      </c>
      <c r="F47" s="1">
        <v>2023</v>
      </c>
      <c r="G47" s="1">
        <v>0.75</v>
      </c>
      <c r="H47" s="1" t="s">
        <v>26</v>
      </c>
      <c r="I47" s="1" t="s">
        <v>15</v>
      </c>
      <c r="J47" s="1" t="s">
        <v>181</v>
      </c>
      <c r="K47" s="1" t="s">
        <v>180</v>
      </c>
      <c r="L47" s="10">
        <v>3823</v>
      </c>
      <c r="M47" s="1" t="s">
        <v>98</v>
      </c>
      <c r="N47" s="8">
        <v>1835.04</v>
      </c>
      <c r="O47" s="8"/>
      <c r="P47" s="8">
        <f t="shared" si="0"/>
        <v>0</v>
      </c>
    </row>
    <row r="48" spans="1:17" ht="50.1" customHeight="1" x14ac:dyDescent="0.25">
      <c r="A48" s="1">
        <v>98048</v>
      </c>
      <c r="B48" s="1">
        <v>83021</v>
      </c>
      <c r="C48" s="6"/>
      <c r="D48" s="1" t="s">
        <v>185</v>
      </c>
      <c r="E48" s="7" t="s">
        <v>347</v>
      </c>
      <c r="F48" s="1">
        <v>2022</v>
      </c>
      <c r="G48" s="1">
        <v>0.75</v>
      </c>
      <c r="H48" s="1" t="s">
        <v>26</v>
      </c>
      <c r="I48" s="1" t="s">
        <v>15</v>
      </c>
      <c r="J48" s="1" t="s">
        <v>29</v>
      </c>
      <c r="K48" s="1" t="s">
        <v>154</v>
      </c>
      <c r="L48" s="10">
        <v>3990</v>
      </c>
      <c r="M48" s="1" t="s">
        <v>17</v>
      </c>
      <c r="N48" s="8">
        <v>1995</v>
      </c>
      <c r="O48" s="8"/>
      <c r="P48" s="8">
        <f t="shared" si="0"/>
        <v>0</v>
      </c>
    </row>
    <row r="49" spans="1:17" ht="50.1" customHeight="1" x14ac:dyDescent="0.25">
      <c r="A49" s="1">
        <v>95613</v>
      </c>
      <c r="B49" s="1">
        <v>80907</v>
      </c>
      <c r="C49" s="6"/>
      <c r="D49" s="1" t="s">
        <v>187</v>
      </c>
      <c r="E49" s="7" t="s">
        <v>188</v>
      </c>
      <c r="F49" s="1">
        <v>2022</v>
      </c>
      <c r="G49" s="1">
        <v>0.75</v>
      </c>
      <c r="H49" s="1" t="s">
        <v>26</v>
      </c>
      <c r="I49" s="1" t="s">
        <v>59</v>
      </c>
      <c r="J49" s="1" t="s">
        <v>190</v>
      </c>
      <c r="K49" s="1" t="s">
        <v>189</v>
      </c>
      <c r="L49" s="10">
        <v>4233</v>
      </c>
      <c r="M49" s="1" t="s">
        <v>17</v>
      </c>
      <c r="N49" s="8">
        <v>2116.5</v>
      </c>
      <c r="O49" s="8"/>
      <c r="P49" s="8">
        <f t="shared" si="0"/>
        <v>0</v>
      </c>
    </row>
    <row r="50" spans="1:17" ht="50.1" customHeight="1" x14ac:dyDescent="0.25">
      <c r="A50" s="1">
        <v>77340</v>
      </c>
      <c r="B50" s="1">
        <v>65197</v>
      </c>
      <c r="C50" s="6"/>
      <c r="D50" s="1" t="s">
        <v>191</v>
      </c>
      <c r="E50" s="7" t="s">
        <v>192</v>
      </c>
      <c r="F50" s="1">
        <v>2021</v>
      </c>
      <c r="G50" s="1">
        <v>0.75</v>
      </c>
      <c r="H50" s="1" t="s">
        <v>26</v>
      </c>
      <c r="I50" s="1" t="s">
        <v>15</v>
      </c>
      <c r="J50" s="1" t="s">
        <v>99</v>
      </c>
      <c r="K50" s="1" t="s">
        <v>97</v>
      </c>
      <c r="L50" s="10">
        <v>4240</v>
      </c>
      <c r="M50" s="1" t="s">
        <v>17</v>
      </c>
      <c r="N50" s="8">
        <v>2120</v>
      </c>
      <c r="O50" s="8"/>
      <c r="P50" s="8">
        <f t="shared" si="0"/>
        <v>0</v>
      </c>
    </row>
    <row r="51" spans="1:17" ht="50.1" customHeight="1" x14ac:dyDescent="0.25">
      <c r="A51" s="1">
        <v>109843</v>
      </c>
      <c r="B51" s="1">
        <v>91790</v>
      </c>
      <c r="C51" s="6"/>
      <c r="D51" s="1" t="s">
        <v>53</v>
      </c>
      <c r="E51" s="7" t="s">
        <v>193</v>
      </c>
      <c r="F51" s="1">
        <v>2022</v>
      </c>
      <c r="G51" s="1">
        <v>0.75</v>
      </c>
      <c r="H51" s="1" t="s">
        <v>26</v>
      </c>
      <c r="I51" s="1" t="s">
        <v>15</v>
      </c>
      <c r="J51" s="1" t="s">
        <v>194</v>
      </c>
      <c r="K51" s="1" t="s">
        <v>68</v>
      </c>
      <c r="L51" s="10">
        <v>4342</v>
      </c>
      <c r="M51" s="1" t="s">
        <v>17</v>
      </c>
      <c r="N51" s="8">
        <v>2171</v>
      </c>
      <c r="O51" s="8"/>
      <c r="P51" s="8">
        <f t="shared" si="0"/>
        <v>0</v>
      </c>
      <c r="Q51" s="11"/>
    </row>
    <row r="52" spans="1:17" ht="50.1" customHeight="1" x14ac:dyDescent="0.25">
      <c r="A52" s="1">
        <v>103767</v>
      </c>
      <c r="B52" s="1">
        <v>87173</v>
      </c>
      <c r="C52" s="6"/>
      <c r="D52" s="1" t="s">
        <v>195</v>
      </c>
      <c r="E52" s="7" t="s">
        <v>348</v>
      </c>
      <c r="F52" s="1">
        <v>2023</v>
      </c>
      <c r="G52" s="1">
        <v>0.75</v>
      </c>
      <c r="H52" s="1" t="s">
        <v>26</v>
      </c>
      <c r="I52" s="1" t="s">
        <v>15</v>
      </c>
      <c r="J52" s="1" t="s">
        <v>197</v>
      </c>
      <c r="K52" s="1" t="s">
        <v>196</v>
      </c>
      <c r="L52" s="10">
        <v>4390</v>
      </c>
      <c r="M52" s="1" t="s">
        <v>17</v>
      </c>
      <c r="N52" s="8">
        <v>2195</v>
      </c>
      <c r="O52" s="8"/>
      <c r="P52" s="8">
        <f t="shared" si="0"/>
        <v>0</v>
      </c>
    </row>
    <row r="53" spans="1:17" ht="50.1" customHeight="1" x14ac:dyDescent="0.25">
      <c r="A53" s="1">
        <v>103747</v>
      </c>
      <c r="B53" s="1">
        <v>87158</v>
      </c>
      <c r="C53" s="6"/>
      <c r="D53" s="1" t="s">
        <v>203</v>
      </c>
      <c r="E53" s="7" t="s">
        <v>349</v>
      </c>
      <c r="F53" s="1">
        <v>2023</v>
      </c>
      <c r="G53" s="1">
        <v>0.75</v>
      </c>
      <c r="H53" s="1" t="s">
        <v>26</v>
      </c>
      <c r="I53" s="1" t="s">
        <v>15</v>
      </c>
      <c r="J53" s="1" t="s">
        <v>50</v>
      </c>
      <c r="K53" s="1" t="s">
        <v>97</v>
      </c>
      <c r="L53" s="10">
        <v>4553</v>
      </c>
      <c r="M53" s="1" t="s">
        <v>98</v>
      </c>
      <c r="N53" s="8">
        <v>2185.44</v>
      </c>
      <c r="O53" s="8"/>
      <c r="P53" s="8">
        <f t="shared" si="0"/>
        <v>0</v>
      </c>
      <c r="Q53" s="11"/>
    </row>
    <row r="54" spans="1:17" ht="50.1" customHeight="1" x14ac:dyDescent="0.25">
      <c r="A54" s="1">
        <v>110677</v>
      </c>
      <c r="B54" s="1">
        <v>32641</v>
      </c>
      <c r="C54" s="6"/>
      <c r="D54" s="1" t="s">
        <v>204</v>
      </c>
      <c r="E54" s="7" t="s">
        <v>350</v>
      </c>
      <c r="F54" s="1">
        <v>2024</v>
      </c>
      <c r="G54" s="1">
        <v>0.75</v>
      </c>
      <c r="H54" s="1" t="s">
        <v>26</v>
      </c>
      <c r="I54" s="1" t="s">
        <v>15</v>
      </c>
      <c r="J54" s="1" t="s">
        <v>143</v>
      </c>
      <c r="K54" s="1" t="s">
        <v>206</v>
      </c>
      <c r="L54" s="10">
        <v>4592</v>
      </c>
      <c r="M54" s="1" t="s">
        <v>17</v>
      </c>
      <c r="N54" s="8">
        <v>2296</v>
      </c>
      <c r="O54" s="8"/>
      <c r="P54" s="8">
        <f t="shared" si="0"/>
        <v>0</v>
      </c>
    </row>
    <row r="55" spans="1:17" ht="50.1" customHeight="1" x14ac:dyDescent="0.25">
      <c r="A55" s="1">
        <v>104093</v>
      </c>
      <c r="B55" s="1">
        <v>87369</v>
      </c>
      <c r="C55" s="6"/>
      <c r="D55" s="1" t="s">
        <v>185</v>
      </c>
      <c r="E55" s="7" t="s">
        <v>351</v>
      </c>
      <c r="F55" s="1">
        <v>2022</v>
      </c>
      <c r="G55" s="1">
        <v>0.75</v>
      </c>
      <c r="H55" s="1" t="s">
        <v>26</v>
      </c>
      <c r="I55" s="1" t="s">
        <v>15</v>
      </c>
      <c r="J55" s="1" t="s">
        <v>29</v>
      </c>
      <c r="K55" s="1" t="s">
        <v>154</v>
      </c>
      <c r="L55" s="10">
        <v>5170</v>
      </c>
      <c r="M55" s="1" t="s">
        <v>17</v>
      </c>
      <c r="N55" s="8">
        <v>2585</v>
      </c>
      <c r="O55" s="8"/>
      <c r="P55" s="8">
        <f t="shared" si="0"/>
        <v>0</v>
      </c>
      <c r="Q55" s="11"/>
    </row>
    <row r="56" spans="1:17" ht="50.1" customHeight="1" x14ac:dyDescent="0.25">
      <c r="A56" s="1">
        <v>115498</v>
      </c>
      <c r="B56" s="1">
        <v>97326</v>
      </c>
      <c r="C56" s="6"/>
      <c r="D56" s="1" t="s">
        <v>217</v>
      </c>
      <c r="E56" s="7" t="s">
        <v>352</v>
      </c>
      <c r="F56" s="1">
        <v>2025</v>
      </c>
      <c r="G56" s="1">
        <v>0.75</v>
      </c>
      <c r="H56" s="1" t="s">
        <v>26</v>
      </c>
      <c r="I56" s="1" t="s">
        <v>15</v>
      </c>
      <c r="J56" s="1" t="s">
        <v>29</v>
      </c>
      <c r="K56" s="1" t="s">
        <v>218</v>
      </c>
      <c r="L56" s="10">
        <v>5344</v>
      </c>
      <c r="M56" s="1" t="s">
        <v>17</v>
      </c>
      <c r="N56" s="8">
        <v>2672</v>
      </c>
      <c r="O56" s="8"/>
      <c r="P56" s="8">
        <f t="shared" si="0"/>
        <v>0</v>
      </c>
    </row>
    <row r="57" spans="1:17" ht="50.1" customHeight="1" x14ac:dyDescent="0.25">
      <c r="A57" s="1">
        <v>115495</v>
      </c>
      <c r="B57" s="1">
        <v>97323</v>
      </c>
      <c r="C57" s="6"/>
      <c r="D57" s="1" t="s">
        <v>217</v>
      </c>
      <c r="E57" s="7" t="s">
        <v>353</v>
      </c>
      <c r="F57" s="1">
        <v>2025</v>
      </c>
      <c r="G57" s="1">
        <v>0.75</v>
      </c>
      <c r="H57" s="1" t="s">
        <v>26</v>
      </c>
      <c r="I57" s="1" t="s">
        <v>15</v>
      </c>
      <c r="J57" s="1" t="s">
        <v>143</v>
      </c>
      <c r="K57" s="1" t="s">
        <v>218</v>
      </c>
      <c r="L57" s="10">
        <v>5544</v>
      </c>
      <c r="M57" s="1" t="s">
        <v>17</v>
      </c>
      <c r="N57" s="8">
        <v>2772</v>
      </c>
      <c r="O57" s="8"/>
      <c r="P57" s="8">
        <f t="shared" si="0"/>
        <v>0</v>
      </c>
    </row>
    <row r="58" spans="1:17" ht="50.1" customHeight="1" x14ac:dyDescent="0.25">
      <c r="A58" s="1">
        <v>109550</v>
      </c>
      <c r="B58" s="1">
        <v>91652</v>
      </c>
      <c r="C58" s="6"/>
      <c r="D58" s="1" t="s">
        <v>219</v>
      </c>
      <c r="E58" s="7" t="s">
        <v>354</v>
      </c>
      <c r="F58" s="1">
        <v>2022</v>
      </c>
      <c r="G58" s="1">
        <v>0.75</v>
      </c>
      <c r="H58" s="1" t="s">
        <v>26</v>
      </c>
      <c r="I58" s="1" t="s">
        <v>15</v>
      </c>
      <c r="J58" s="1" t="s">
        <v>29</v>
      </c>
      <c r="K58" s="1" t="s">
        <v>215</v>
      </c>
      <c r="L58" s="10">
        <v>6184</v>
      </c>
      <c r="M58" s="1" t="s">
        <v>98</v>
      </c>
      <c r="N58" s="8">
        <v>2968.32</v>
      </c>
      <c r="O58" s="8"/>
      <c r="P58" s="8">
        <f t="shared" si="0"/>
        <v>0</v>
      </c>
    </row>
    <row r="59" spans="1:17" ht="50.1" customHeight="1" x14ac:dyDescent="0.25">
      <c r="A59" s="1">
        <v>115859</v>
      </c>
      <c r="B59" s="1">
        <v>31399</v>
      </c>
      <c r="C59" s="6"/>
      <c r="D59" s="1" t="s">
        <v>214</v>
      </c>
      <c r="E59" s="7" t="s">
        <v>355</v>
      </c>
      <c r="F59" s="1">
        <v>2025</v>
      </c>
      <c r="G59" s="1">
        <v>0.75</v>
      </c>
      <c r="H59" s="1" t="s">
        <v>26</v>
      </c>
      <c r="I59" s="1" t="s">
        <v>15</v>
      </c>
      <c r="J59" s="1" t="s">
        <v>29</v>
      </c>
      <c r="K59" s="1" t="s">
        <v>215</v>
      </c>
      <c r="L59" s="10">
        <v>5945</v>
      </c>
      <c r="M59" s="1" t="s">
        <v>17</v>
      </c>
      <c r="N59" s="8">
        <v>2972.5</v>
      </c>
      <c r="O59" s="8"/>
      <c r="P59" s="8">
        <f t="shared" si="0"/>
        <v>0</v>
      </c>
      <c r="Q59" s="11"/>
    </row>
    <row r="60" spans="1:17" ht="50.1" customHeight="1" x14ac:dyDescent="0.25">
      <c r="A60" s="1">
        <v>108734</v>
      </c>
      <c r="B60" s="1">
        <v>84701</v>
      </c>
      <c r="C60" s="6"/>
      <c r="D60" s="1" t="s">
        <v>77</v>
      </c>
      <c r="E60" s="7" t="s">
        <v>356</v>
      </c>
      <c r="F60" s="1">
        <v>2024</v>
      </c>
      <c r="G60" s="1">
        <v>0.75</v>
      </c>
      <c r="H60" s="1" t="s">
        <v>26</v>
      </c>
      <c r="I60" s="1" t="s">
        <v>15</v>
      </c>
      <c r="J60" s="1" t="s">
        <v>29</v>
      </c>
      <c r="K60" s="1" t="s">
        <v>102</v>
      </c>
      <c r="L60" s="10">
        <v>6153</v>
      </c>
      <c r="M60" s="1" t="s">
        <v>17</v>
      </c>
      <c r="N60" s="8">
        <v>3076.5</v>
      </c>
      <c r="O60" s="8"/>
      <c r="P60" s="8">
        <f t="shared" si="0"/>
        <v>0</v>
      </c>
      <c r="Q60" s="11"/>
    </row>
    <row r="61" spans="1:17" ht="50.1" customHeight="1" x14ac:dyDescent="0.25">
      <c r="A61" s="1">
        <v>114302</v>
      </c>
      <c r="B61" s="1">
        <v>75492</v>
      </c>
      <c r="C61" s="6"/>
      <c r="D61" s="1" t="s">
        <v>224</v>
      </c>
      <c r="E61" s="7" t="s">
        <v>357</v>
      </c>
      <c r="F61" s="1">
        <v>2024</v>
      </c>
      <c r="G61" s="1">
        <v>0.75</v>
      </c>
      <c r="H61" s="1" t="s">
        <v>26</v>
      </c>
      <c r="I61" s="1" t="s">
        <v>15</v>
      </c>
      <c r="J61" s="1" t="s">
        <v>226</v>
      </c>
      <c r="K61" s="1" t="s">
        <v>225</v>
      </c>
      <c r="L61" s="10">
        <v>6179</v>
      </c>
      <c r="M61" s="1" t="s">
        <v>17</v>
      </c>
      <c r="N61" s="8">
        <v>3089.5</v>
      </c>
      <c r="O61" s="8"/>
      <c r="P61" s="8">
        <f t="shared" si="0"/>
        <v>0</v>
      </c>
    </row>
    <row r="62" spans="1:17" ht="50.1" customHeight="1" x14ac:dyDescent="0.25">
      <c r="A62" s="1">
        <v>115499</v>
      </c>
      <c r="B62" s="1">
        <v>97327</v>
      </c>
      <c r="C62" s="6"/>
      <c r="D62" s="1" t="s">
        <v>217</v>
      </c>
      <c r="E62" s="7" t="s">
        <v>358</v>
      </c>
      <c r="F62" s="1">
        <v>2025</v>
      </c>
      <c r="G62" s="1">
        <v>0.75</v>
      </c>
      <c r="H62" s="1" t="s">
        <v>26</v>
      </c>
      <c r="I62" s="1" t="s">
        <v>59</v>
      </c>
      <c r="J62" s="1" t="s">
        <v>181</v>
      </c>
      <c r="K62" s="1" t="s">
        <v>218</v>
      </c>
      <c r="L62" s="10">
        <v>6730</v>
      </c>
      <c r="M62" s="1" t="s">
        <v>17</v>
      </c>
      <c r="N62" s="8">
        <v>3365</v>
      </c>
      <c r="O62" s="8"/>
      <c r="P62" s="8">
        <f t="shared" si="0"/>
        <v>0</v>
      </c>
    </row>
    <row r="63" spans="1:17" ht="50.1" customHeight="1" x14ac:dyDescent="0.25">
      <c r="A63" s="1">
        <v>104667</v>
      </c>
      <c r="B63" s="1">
        <v>87793</v>
      </c>
      <c r="C63" s="6"/>
      <c r="D63" s="1" t="s">
        <v>232</v>
      </c>
      <c r="E63" s="7" t="s">
        <v>359</v>
      </c>
      <c r="F63" s="1">
        <v>2022</v>
      </c>
      <c r="G63" s="1">
        <v>0.75</v>
      </c>
      <c r="H63" s="1" t="s">
        <v>26</v>
      </c>
      <c r="I63" s="1" t="s">
        <v>15</v>
      </c>
      <c r="J63" s="1" t="s">
        <v>233</v>
      </c>
      <c r="K63" s="1" t="s">
        <v>215</v>
      </c>
      <c r="L63" s="10">
        <v>7379</v>
      </c>
      <c r="M63" s="1" t="s">
        <v>98</v>
      </c>
      <c r="N63" s="8">
        <v>3541.92</v>
      </c>
      <c r="O63" s="8"/>
      <c r="P63" s="8">
        <f t="shared" si="0"/>
        <v>0</v>
      </c>
    </row>
    <row r="64" spans="1:17" ht="50.1" customHeight="1" x14ac:dyDescent="0.25">
      <c r="A64" s="1">
        <v>101327</v>
      </c>
      <c r="B64" s="1">
        <v>33204</v>
      </c>
      <c r="C64" s="6"/>
      <c r="D64" s="1" t="s">
        <v>229</v>
      </c>
      <c r="E64" s="7" t="s">
        <v>360</v>
      </c>
      <c r="F64" s="1">
        <v>2023</v>
      </c>
      <c r="G64" s="1">
        <v>0.75</v>
      </c>
      <c r="H64" s="1" t="s">
        <v>26</v>
      </c>
      <c r="I64" s="1" t="s">
        <v>15</v>
      </c>
      <c r="J64" s="1" t="s">
        <v>99</v>
      </c>
      <c r="K64" s="1" t="s">
        <v>230</v>
      </c>
      <c r="L64" s="10">
        <v>7348</v>
      </c>
      <c r="M64" s="1" t="s">
        <v>17</v>
      </c>
      <c r="N64" s="8">
        <v>3674</v>
      </c>
      <c r="O64" s="8"/>
      <c r="P64" s="8">
        <f t="shared" si="0"/>
        <v>0</v>
      </c>
    </row>
    <row r="65" spans="1:17" ht="50.1" customHeight="1" x14ac:dyDescent="0.25">
      <c r="A65" s="1">
        <v>61486</v>
      </c>
      <c r="B65" s="1">
        <v>55632</v>
      </c>
      <c r="C65" s="6"/>
      <c r="D65" s="1" t="s">
        <v>238</v>
      </c>
      <c r="E65" s="7" t="s">
        <v>361</v>
      </c>
      <c r="F65" s="1">
        <v>2019</v>
      </c>
      <c r="G65" s="1">
        <v>0.75</v>
      </c>
      <c r="H65" s="1" t="s">
        <v>26</v>
      </c>
      <c r="I65" s="1" t="s">
        <v>15</v>
      </c>
      <c r="J65" s="1" t="s">
        <v>239</v>
      </c>
      <c r="K65" s="1" t="s">
        <v>206</v>
      </c>
      <c r="L65" s="10">
        <v>8635</v>
      </c>
      <c r="M65" s="1" t="s">
        <v>98</v>
      </c>
      <c r="N65" s="8">
        <v>4144.8</v>
      </c>
      <c r="O65" s="8"/>
      <c r="P65" s="8">
        <f t="shared" si="0"/>
        <v>0</v>
      </c>
    </row>
    <row r="66" spans="1:17" ht="50.1" customHeight="1" x14ac:dyDescent="0.25">
      <c r="A66" s="1">
        <v>115157</v>
      </c>
      <c r="B66" s="1">
        <v>33058</v>
      </c>
      <c r="C66" s="6"/>
      <c r="D66" s="1" t="s">
        <v>251</v>
      </c>
      <c r="E66" s="7" t="s">
        <v>362</v>
      </c>
      <c r="F66" s="1">
        <v>2024</v>
      </c>
      <c r="G66" s="1">
        <v>0.75</v>
      </c>
      <c r="H66" s="1" t="s">
        <v>26</v>
      </c>
      <c r="I66" s="1" t="s">
        <v>15</v>
      </c>
      <c r="J66" s="1" t="s">
        <v>99</v>
      </c>
      <c r="K66" s="1" t="s">
        <v>132</v>
      </c>
      <c r="L66" s="10">
        <v>9734</v>
      </c>
      <c r="M66" s="1" t="s">
        <v>98</v>
      </c>
      <c r="N66" s="8">
        <v>4672.32</v>
      </c>
      <c r="O66" s="8"/>
      <c r="P66" s="8">
        <f t="shared" si="0"/>
        <v>0</v>
      </c>
    </row>
    <row r="67" spans="1:17" ht="50.1" customHeight="1" x14ac:dyDescent="0.25">
      <c r="A67" s="1">
        <v>115876</v>
      </c>
      <c r="B67" s="1">
        <v>33671</v>
      </c>
      <c r="C67" s="6"/>
      <c r="D67" s="1" t="s">
        <v>256</v>
      </c>
      <c r="E67" s="7" t="s">
        <v>363</v>
      </c>
      <c r="F67" s="1">
        <v>2024</v>
      </c>
      <c r="G67" s="1">
        <v>0.75</v>
      </c>
      <c r="H67" s="1" t="s">
        <v>26</v>
      </c>
      <c r="I67" s="1" t="s">
        <v>15</v>
      </c>
      <c r="J67" s="1" t="s">
        <v>29</v>
      </c>
      <c r="K67" s="1" t="s">
        <v>215</v>
      </c>
      <c r="L67" s="10">
        <v>10362</v>
      </c>
      <c r="M67" s="1" t="s">
        <v>98</v>
      </c>
      <c r="N67" s="8">
        <v>4973.76</v>
      </c>
      <c r="O67" s="8"/>
      <c r="P67" s="8">
        <f t="shared" si="0"/>
        <v>0</v>
      </c>
      <c r="Q67" s="11"/>
    </row>
    <row r="68" spans="1:17" ht="50.1" customHeight="1" x14ac:dyDescent="0.25">
      <c r="A68" s="1">
        <v>109548</v>
      </c>
      <c r="B68" s="1">
        <v>89568</v>
      </c>
      <c r="C68" s="6"/>
      <c r="D68" s="1" t="s">
        <v>253</v>
      </c>
      <c r="E68" s="7" t="s">
        <v>364</v>
      </c>
      <c r="F68" s="1">
        <v>2023</v>
      </c>
      <c r="G68" s="1">
        <v>0.5</v>
      </c>
      <c r="H68" s="1" t="s">
        <v>26</v>
      </c>
      <c r="I68" s="1" t="s">
        <v>153</v>
      </c>
      <c r="J68" s="1" t="s">
        <v>255</v>
      </c>
      <c r="K68" s="1" t="s">
        <v>254</v>
      </c>
      <c r="L68" s="10">
        <v>10020</v>
      </c>
      <c r="M68" s="1" t="s">
        <v>17</v>
      </c>
      <c r="N68" s="8">
        <v>5010</v>
      </c>
      <c r="O68" s="8"/>
      <c r="P68" s="8">
        <f t="shared" ref="P68:P131" si="1">O68*N68</f>
        <v>0</v>
      </c>
      <c r="Q68" s="11"/>
    </row>
    <row r="69" spans="1:17" ht="50.1" customHeight="1" x14ac:dyDescent="0.25">
      <c r="A69" s="1">
        <v>53179</v>
      </c>
      <c r="B69" s="1">
        <v>49665</v>
      </c>
      <c r="C69" s="6"/>
      <c r="D69" s="1" t="s">
        <v>259</v>
      </c>
      <c r="E69" s="7" t="s">
        <v>365</v>
      </c>
      <c r="F69" s="1">
        <v>2015</v>
      </c>
      <c r="G69" s="1">
        <v>0.75</v>
      </c>
      <c r="H69" s="1" t="s">
        <v>26</v>
      </c>
      <c r="I69" s="1" t="s">
        <v>15</v>
      </c>
      <c r="J69" s="1" t="s">
        <v>29</v>
      </c>
      <c r="K69" s="1" t="s">
        <v>215</v>
      </c>
      <c r="L69" s="10">
        <v>11365</v>
      </c>
      <c r="M69" s="1" t="s">
        <v>98</v>
      </c>
      <c r="N69" s="8">
        <v>5455.2</v>
      </c>
      <c r="O69" s="8"/>
      <c r="P69" s="8">
        <f t="shared" si="1"/>
        <v>0</v>
      </c>
    </row>
    <row r="70" spans="1:17" ht="50.1" customHeight="1" x14ac:dyDescent="0.25">
      <c r="A70" s="1">
        <v>109925</v>
      </c>
      <c r="B70" s="1">
        <v>77634</v>
      </c>
      <c r="C70" s="6"/>
      <c r="D70" s="1" t="s">
        <v>219</v>
      </c>
      <c r="E70" s="7" t="s">
        <v>366</v>
      </c>
      <c r="F70" s="1">
        <v>2022</v>
      </c>
      <c r="G70" s="1">
        <v>0.75</v>
      </c>
      <c r="H70" s="1" t="s">
        <v>26</v>
      </c>
      <c r="I70" s="1" t="s">
        <v>15</v>
      </c>
      <c r="J70" s="1" t="s">
        <v>29</v>
      </c>
      <c r="K70" s="1" t="s">
        <v>215</v>
      </c>
      <c r="L70" s="10">
        <v>11946</v>
      </c>
      <c r="M70" s="1" t="s">
        <v>98</v>
      </c>
      <c r="N70" s="8">
        <v>5734.08</v>
      </c>
      <c r="O70" s="8"/>
      <c r="P70" s="8">
        <f t="shared" si="1"/>
        <v>0</v>
      </c>
    </row>
    <row r="71" spans="1:17" ht="50.1" customHeight="1" x14ac:dyDescent="0.25">
      <c r="A71" s="1">
        <v>102322</v>
      </c>
      <c r="B71" s="1">
        <v>86064</v>
      </c>
      <c r="C71" s="6"/>
      <c r="D71" s="1" t="s">
        <v>271</v>
      </c>
      <c r="E71" s="7" t="s">
        <v>367</v>
      </c>
      <c r="F71" s="1">
        <v>2022</v>
      </c>
      <c r="G71" s="1">
        <v>0.75</v>
      </c>
      <c r="H71" s="1" t="s">
        <v>26</v>
      </c>
      <c r="I71" s="1" t="s">
        <v>15</v>
      </c>
      <c r="J71" s="1" t="s">
        <v>29</v>
      </c>
      <c r="K71" s="1" t="s">
        <v>215</v>
      </c>
      <c r="L71" s="10">
        <v>13438</v>
      </c>
      <c r="M71" s="1" t="s">
        <v>98</v>
      </c>
      <c r="N71" s="8">
        <v>6450.24</v>
      </c>
      <c r="O71" s="8"/>
      <c r="P71" s="8">
        <f t="shared" si="1"/>
        <v>0</v>
      </c>
    </row>
    <row r="72" spans="1:17" ht="50.1" customHeight="1" x14ac:dyDescent="0.25">
      <c r="A72" s="1">
        <v>94837</v>
      </c>
      <c r="B72" s="1">
        <v>65390</v>
      </c>
      <c r="C72" s="6"/>
      <c r="D72" s="1" t="s">
        <v>275</v>
      </c>
      <c r="E72" s="7" t="s">
        <v>368</v>
      </c>
      <c r="F72" s="1">
        <v>2022</v>
      </c>
      <c r="G72" s="1">
        <v>0.75</v>
      </c>
      <c r="H72" s="1" t="s">
        <v>26</v>
      </c>
      <c r="I72" s="1" t="s">
        <v>15</v>
      </c>
      <c r="J72" s="1" t="s">
        <v>276</v>
      </c>
      <c r="K72" s="1" t="s">
        <v>254</v>
      </c>
      <c r="L72" s="10">
        <v>14607</v>
      </c>
      <c r="M72" s="1" t="s">
        <v>17</v>
      </c>
      <c r="N72" s="8">
        <v>7303.5</v>
      </c>
      <c r="O72" s="8"/>
      <c r="P72" s="8">
        <f t="shared" si="1"/>
        <v>0</v>
      </c>
    </row>
    <row r="73" spans="1:17" ht="50.1" customHeight="1" x14ac:dyDescent="0.25">
      <c r="A73" s="1">
        <v>115156</v>
      </c>
      <c r="B73" s="1">
        <v>84479</v>
      </c>
      <c r="C73" s="6"/>
      <c r="D73" s="1" t="s">
        <v>251</v>
      </c>
      <c r="E73" s="7" t="s">
        <v>369</v>
      </c>
      <c r="F73" s="1">
        <v>2023</v>
      </c>
      <c r="G73" s="1">
        <v>0.75</v>
      </c>
      <c r="H73" s="1" t="s">
        <v>26</v>
      </c>
      <c r="I73" s="1" t="s">
        <v>15</v>
      </c>
      <c r="J73" s="1" t="s">
        <v>99</v>
      </c>
      <c r="K73" s="1" t="s">
        <v>132</v>
      </c>
      <c r="L73" s="10">
        <v>18526</v>
      </c>
      <c r="M73" s="1" t="s">
        <v>98</v>
      </c>
      <c r="N73" s="8">
        <v>8892.48</v>
      </c>
      <c r="O73" s="8"/>
      <c r="P73" s="8">
        <f t="shared" si="1"/>
        <v>0</v>
      </c>
      <c r="Q73" s="11"/>
    </row>
    <row r="74" spans="1:17" ht="50.1" customHeight="1" x14ac:dyDescent="0.25">
      <c r="A74" s="1">
        <v>104750</v>
      </c>
      <c r="B74" s="1">
        <v>87995</v>
      </c>
      <c r="C74" s="6"/>
      <c r="D74" s="1" t="s">
        <v>280</v>
      </c>
      <c r="E74" s="7" t="s">
        <v>370</v>
      </c>
      <c r="F74" s="1">
        <v>2021</v>
      </c>
      <c r="G74" s="1">
        <v>0.75</v>
      </c>
      <c r="H74" s="1" t="s">
        <v>26</v>
      </c>
      <c r="I74" s="1" t="s">
        <v>59</v>
      </c>
      <c r="J74" s="1" t="s">
        <v>282</v>
      </c>
      <c r="K74" s="1" t="s">
        <v>281</v>
      </c>
      <c r="L74" s="10">
        <v>21555</v>
      </c>
      <c r="M74" s="1" t="s">
        <v>98</v>
      </c>
      <c r="N74" s="8">
        <v>10346.4</v>
      </c>
      <c r="O74" s="8"/>
      <c r="P74" s="8">
        <f t="shared" si="1"/>
        <v>0</v>
      </c>
      <c r="Q74" s="11"/>
    </row>
    <row r="75" spans="1:17" ht="50.1" customHeight="1" x14ac:dyDescent="0.25">
      <c r="A75" s="1">
        <v>97604</v>
      </c>
      <c r="B75" s="1">
        <v>82690</v>
      </c>
      <c r="C75" s="6"/>
      <c r="D75" s="1" t="s">
        <v>283</v>
      </c>
      <c r="E75" s="7" t="s">
        <v>371</v>
      </c>
      <c r="F75" s="1">
        <v>2016</v>
      </c>
      <c r="G75" s="1">
        <v>0.75</v>
      </c>
      <c r="H75" s="1" t="s">
        <v>26</v>
      </c>
      <c r="I75" s="1" t="s">
        <v>153</v>
      </c>
      <c r="J75" s="1" t="s">
        <v>284</v>
      </c>
      <c r="K75" s="1" t="s">
        <v>261</v>
      </c>
      <c r="L75" s="10">
        <v>23407</v>
      </c>
      <c r="M75" s="1" t="s">
        <v>98</v>
      </c>
      <c r="N75" s="8">
        <v>11235.36</v>
      </c>
      <c r="O75" s="8"/>
      <c r="P75" s="8">
        <f t="shared" si="1"/>
        <v>0</v>
      </c>
    </row>
    <row r="76" spans="1:17" ht="50.1" customHeight="1" x14ac:dyDescent="0.25">
      <c r="A76" s="1">
        <v>102288</v>
      </c>
      <c r="B76" s="1">
        <v>86032</v>
      </c>
      <c r="C76" s="6"/>
      <c r="D76" s="1" t="s">
        <v>290</v>
      </c>
      <c r="E76" s="7" t="s">
        <v>372</v>
      </c>
      <c r="F76" s="1">
        <v>2022</v>
      </c>
      <c r="G76" s="1">
        <v>0.75</v>
      </c>
      <c r="H76" s="1" t="s">
        <v>26</v>
      </c>
      <c r="I76" s="1" t="s">
        <v>15</v>
      </c>
      <c r="J76" s="1" t="s">
        <v>29</v>
      </c>
      <c r="K76" s="1" t="s">
        <v>215</v>
      </c>
      <c r="L76" s="10">
        <v>28729</v>
      </c>
      <c r="M76" s="1" t="s">
        <v>98</v>
      </c>
      <c r="N76" s="8">
        <v>13789.92</v>
      </c>
      <c r="O76" s="8"/>
      <c r="P76" s="8">
        <f t="shared" si="1"/>
        <v>0</v>
      </c>
    </row>
    <row r="77" spans="1:17" ht="66.75" customHeight="1" x14ac:dyDescent="0.25">
      <c r="A77" s="1">
        <v>74410</v>
      </c>
      <c r="B77" s="1">
        <v>63262</v>
      </c>
      <c r="C77" s="6"/>
      <c r="D77" s="1" t="s">
        <v>293</v>
      </c>
      <c r="E77" s="7" t="s">
        <v>373</v>
      </c>
      <c r="F77" s="1">
        <v>2019</v>
      </c>
      <c r="G77" s="1">
        <v>0.75</v>
      </c>
      <c r="H77" s="1" t="s">
        <v>26</v>
      </c>
      <c r="I77" s="1" t="s">
        <v>153</v>
      </c>
      <c r="J77" s="1" t="s">
        <v>294</v>
      </c>
      <c r="K77" s="1" t="s">
        <v>261</v>
      </c>
      <c r="L77" s="10">
        <v>36110</v>
      </c>
      <c r="M77" s="1" t="s">
        <v>98</v>
      </c>
      <c r="N77" s="8">
        <v>17332.8</v>
      </c>
      <c r="O77" s="8"/>
      <c r="P77" s="8">
        <f t="shared" si="1"/>
        <v>0</v>
      </c>
      <c r="Q77" s="11"/>
    </row>
    <row r="78" spans="1:17" ht="50.1" customHeight="1" x14ac:dyDescent="0.25">
      <c r="A78" s="1">
        <v>97809</v>
      </c>
      <c r="B78" s="1">
        <v>82857</v>
      </c>
      <c r="C78" s="6"/>
      <c r="D78" s="1" t="s">
        <v>290</v>
      </c>
      <c r="E78" s="7" t="s">
        <v>374</v>
      </c>
      <c r="F78" s="1">
        <v>2022</v>
      </c>
      <c r="G78" s="1">
        <v>0.75</v>
      </c>
      <c r="H78" s="1" t="s">
        <v>26</v>
      </c>
      <c r="I78" s="1" t="s">
        <v>15</v>
      </c>
      <c r="J78" s="1" t="s">
        <v>29</v>
      </c>
      <c r="K78" s="1" t="s">
        <v>215</v>
      </c>
      <c r="L78" s="10">
        <v>45811</v>
      </c>
      <c r="M78" s="1" t="s">
        <v>98</v>
      </c>
      <c r="N78" s="8">
        <v>21989.279999999999</v>
      </c>
      <c r="O78" s="8"/>
      <c r="P78" s="8">
        <f t="shared" si="1"/>
        <v>0</v>
      </c>
    </row>
    <row r="79" spans="1:17" ht="96" customHeight="1" x14ac:dyDescent="0.25">
      <c r="A79" s="1">
        <v>109106</v>
      </c>
      <c r="B79" s="1">
        <v>87992</v>
      </c>
      <c r="C79" s="6"/>
      <c r="D79" s="1" t="s">
        <v>238</v>
      </c>
      <c r="E79" s="7" t="s">
        <v>375</v>
      </c>
      <c r="F79" s="6"/>
      <c r="G79" s="1">
        <v>3</v>
      </c>
      <c r="H79" s="1" t="s">
        <v>26</v>
      </c>
      <c r="I79" s="1" t="s">
        <v>15</v>
      </c>
      <c r="J79" s="1" t="s">
        <v>99</v>
      </c>
      <c r="K79" s="1" t="s">
        <v>206</v>
      </c>
      <c r="L79" s="10">
        <v>104827</v>
      </c>
      <c r="M79" s="1" t="s">
        <v>98</v>
      </c>
      <c r="N79" s="8">
        <v>50316.959999999999</v>
      </c>
      <c r="O79" s="8"/>
      <c r="P79" s="8">
        <f t="shared" si="1"/>
        <v>0</v>
      </c>
    </row>
    <row r="80" spans="1:17" ht="50.1" customHeight="1" x14ac:dyDescent="0.25">
      <c r="A80" s="1">
        <v>114292</v>
      </c>
      <c r="B80" s="1">
        <v>96321</v>
      </c>
      <c r="C80" s="6"/>
      <c r="D80" s="1" t="s">
        <v>12</v>
      </c>
      <c r="E80" s="7" t="s">
        <v>376</v>
      </c>
      <c r="F80" s="1">
        <v>2024</v>
      </c>
      <c r="G80" s="1">
        <v>0.75</v>
      </c>
      <c r="H80" s="1" t="s">
        <v>44</v>
      </c>
      <c r="I80" s="1" t="s">
        <v>15</v>
      </c>
      <c r="J80" s="1" t="s">
        <v>52</v>
      </c>
      <c r="K80" s="1" t="s">
        <v>16</v>
      </c>
      <c r="L80" s="10">
        <v>1336</v>
      </c>
      <c r="M80" s="1" t="s">
        <v>17</v>
      </c>
      <c r="N80" s="8">
        <v>668</v>
      </c>
      <c r="O80" s="8"/>
      <c r="P80" s="8">
        <f t="shared" si="1"/>
        <v>0</v>
      </c>
      <c r="Q80" s="11"/>
    </row>
    <row r="81" spans="1:17" ht="50.1" customHeight="1" x14ac:dyDescent="0.25">
      <c r="A81" s="1">
        <v>105887</v>
      </c>
      <c r="B81" s="1">
        <v>50653</v>
      </c>
      <c r="C81" s="6"/>
      <c r="D81" s="1" t="s">
        <v>119</v>
      </c>
      <c r="E81" s="7" t="s">
        <v>120</v>
      </c>
      <c r="F81" s="6"/>
      <c r="G81" s="1">
        <v>0.75</v>
      </c>
      <c r="H81" s="1" t="s">
        <v>44</v>
      </c>
      <c r="I81" s="1" t="s">
        <v>27</v>
      </c>
      <c r="J81" s="1" t="s">
        <v>122</v>
      </c>
      <c r="K81" s="1" t="s">
        <v>121</v>
      </c>
      <c r="L81" s="10">
        <v>2588</v>
      </c>
      <c r="M81" s="1" t="s">
        <v>17</v>
      </c>
      <c r="N81" s="8">
        <v>1294</v>
      </c>
      <c r="O81" s="8"/>
      <c r="P81" s="8">
        <f t="shared" si="1"/>
        <v>0</v>
      </c>
    </row>
    <row r="82" spans="1:17" ht="50.1" customHeight="1" x14ac:dyDescent="0.25">
      <c r="A82" s="1">
        <v>100518</v>
      </c>
      <c r="B82" s="1">
        <v>48776</v>
      </c>
      <c r="C82" s="6"/>
      <c r="D82" s="1" t="s">
        <v>161</v>
      </c>
      <c r="E82" s="7" t="s">
        <v>377</v>
      </c>
      <c r="F82" s="1">
        <v>2023</v>
      </c>
      <c r="G82" s="1">
        <v>0.75</v>
      </c>
      <c r="H82" s="1" t="s">
        <v>44</v>
      </c>
      <c r="I82" s="1" t="s">
        <v>15</v>
      </c>
      <c r="J82" s="1" t="s">
        <v>163</v>
      </c>
      <c r="K82" s="1" t="s">
        <v>162</v>
      </c>
      <c r="L82" s="10">
        <v>3373</v>
      </c>
      <c r="M82" s="1" t="s">
        <v>17</v>
      </c>
      <c r="N82" s="8">
        <v>1686.5</v>
      </c>
      <c r="O82" s="8"/>
      <c r="P82" s="8">
        <f t="shared" si="1"/>
        <v>0</v>
      </c>
    </row>
    <row r="83" spans="1:17" ht="50.1" customHeight="1" x14ac:dyDescent="0.25">
      <c r="A83" s="1">
        <v>115752</v>
      </c>
      <c r="B83" s="1">
        <v>88413</v>
      </c>
      <c r="C83" s="6"/>
      <c r="D83" s="1" t="s">
        <v>245</v>
      </c>
      <c r="E83" s="7" t="s">
        <v>378</v>
      </c>
      <c r="F83" s="1">
        <v>2025</v>
      </c>
      <c r="G83" s="1">
        <v>0.75</v>
      </c>
      <c r="H83" s="1" t="s">
        <v>44</v>
      </c>
      <c r="I83" s="1" t="s">
        <v>15</v>
      </c>
      <c r="J83" s="1" t="s">
        <v>247</v>
      </c>
      <c r="K83" s="1" t="s">
        <v>246</v>
      </c>
      <c r="L83" s="10">
        <v>7614</v>
      </c>
      <c r="M83" s="1" t="s">
        <v>98</v>
      </c>
      <c r="N83" s="8">
        <v>3654.72</v>
      </c>
      <c r="O83" s="8"/>
      <c r="P83" s="8">
        <f t="shared" si="1"/>
        <v>0</v>
      </c>
    </row>
    <row r="84" spans="1:17" ht="50.1" customHeight="1" x14ac:dyDescent="0.25">
      <c r="A84" s="1">
        <v>92163</v>
      </c>
      <c r="B84" s="1">
        <v>78238</v>
      </c>
      <c r="C84" s="6"/>
      <c r="D84" s="1" t="s">
        <v>12</v>
      </c>
      <c r="E84" s="7" t="s">
        <v>13</v>
      </c>
      <c r="F84" s="6"/>
      <c r="G84" s="1">
        <v>0.75</v>
      </c>
      <c r="H84" s="1" t="s">
        <v>14</v>
      </c>
      <c r="I84" s="1" t="s">
        <v>15</v>
      </c>
      <c r="J84" s="1" t="s">
        <v>18</v>
      </c>
      <c r="K84" s="1" t="s">
        <v>16</v>
      </c>
      <c r="L84" s="10">
        <v>835</v>
      </c>
      <c r="M84" s="1" t="s">
        <v>17</v>
      </c>
      <c r="N84" s="8">
        <v>417.5</v>
      </c>
      <c r="O84" s="8"/>
      <c r="P84" s="8">
        <f t="shared" si="1"/>
        <v>0</v>
      </c>
      <c r="Q84" s="11"/>
    </row>
    <row r="85" spans="1:17" ht="50.1" customHeight="1" x14ac:dyDescent="0.25">
      <c r="A85" s="1">
        <v>115484</v>
      </c>
      <c r="B85" s="1">
        <v>97313</v>
      </c>
      <c r="C85" s="6"/>
      <c r="D85" s="1" t="s">
        <v>12</v>
      </c>
      <c r="E85" s="7" t="s">
        <v>379</v>
      </c>
      <c r="F85" s="1">
        <v>2025</v>
      </c>
      <c r="G85" s="1">
        <v>0.75</v>
      </c>
      <c r="H85" s="1" t="s">
        <v>14</v>
      </c>
      <c r="I85" s="1" t="s">
        <v>15</v>
      </c>
      <c r="J85" s="1" t="s">
        <v>30</v>
      </c>
      <c r="K85" s="1" t="s">
        <v>16</v>
      </c>
      <c r="L85" s="10">
        <v>1002</v>
      </c>
      <c r="M85" s="1" t="s">
        <v>17</v>
      </c>
      <c r="N85" s="8">
        <v>501</v>
      </c>
      <c r="O85" s="8"/>
      <c r="P85" s="8">
        <f t="shared" si="1"/>
        <v>0</v>
      </c>
    </row>
    <row r="86" spans="1:17" ht="50.1" customHeight="1" x14ac:dyDescent="0.25">
      <c r="A86" s="1">
        <v>114655</v>
      </c>
      <c r="B86" s="1">
        <v>88985</v>
      </c>
      <c r="C86" s="6"/>
      <c r="D86" s="1" t="s">
        <v>36</v>
      </c>
      <c r="E86" s="7" t="s">
        <v>380</v>
      </c>
      <c r="F86" s="1">
        <v>2024</v>
      </c>
      <c r="G86" s="1">
        <v>0.75</v>
      </c>
      <c r="H86" s="1" t="s">
        <v>14</v>
      </c>
      <c r="I86" s="1" t="s">
        <v>15</v>
      </c>
      <c r="J86" s="1" t="s">
        <v>39</v>
      </c>
      <c r="K86" s="1" t="s">
        <v>37</v>
      </c>
      <c r="L86" s="10">
        <v>1069</v>
      </c>
      <c r="M86" s="1" t="s">
        <v>17</v>
      </c>
      <c r="N86" s="8">
        <v>534.5</v>
      </c>
      <c r="O86" s="8"/>
      <c r="P86" s="8">
        <f t="shared" si="1"/>
        <v>0</v>
      </c>
    </row>
    <row r="87" spans="1:17" ht="50.1" customHeight="1" x14ac:dyDescent="0.25">
      <c r="A87" s="1">
        <v>116408</v>
      </c>
      <c r="B87" s="1">
        <v>33716</v>
      </c>
      <c r="C87" s="6"/>
      <c r="D87" s="1" t="s">
        <v>53</v>
      </c>
      <c r="E87" s="7" t="s">
        <v>54</v>
      </c>
      <c r="F87" s="1">
        <v>2025</v>
      </c>
      <c r="G87" s="1">
        <v>0.75</v>
      </c>
      <c r="H87" s="1" t="s">
        <v>14</v>
      </c>
      <c r="I87" s="1" t="s">
        <v>27</v>
      </c>
      <c r="J87" s="1" t="s">
        <v>56</v>
      </c>
      <c r="K87" s="1" t="s">
        <v>55</v>
      </c>
      <c r="L87" s="10">
        <v>1386</v>
      </c>
      <c r="M87" s="1" t="s">
        <v>17</v>
      </c>
      <c r="N87" s="8">
        <v>693</v>
      </c>
      <c r="O87" s="8"/>
      <c r="P87" s="8">
        <f t="shared" si="1"/>
        <v>0</v>
      </c>
      <c r="Q87" s="11"/>
    </row>
    <row r="88" spans="1:17" ht="50.1" customHeight="1" x14ac:dyDescent="0.25">
      <c r="A88" s="1">
        <v>110544</v>
      </c>
      <c r="B88" s="1">
        <v>64462</v>
      </c>
      <c r="C88" s="6"/>
      <c r="D88" s="1" t="s">
        <v>58</v>
      </c>
      <c r="E88" s="7" t="s">
        <v>381</v>
      </c>
      <c r="F88" s="1">
        <v>2024</v>
      </c>
      <c r="G88" s="1">
        <v>0.75</v>
      </c>
      <c r="H88" s="1" t="s">
        <v>14</v>
      </c>
      <c r="I88" s="1" t="s">
        <v>59</v>
      </c>
      <c r="J88" s="1" t="s">
        <v>61</v>
      </c>
      <c r="K88" s="1" t="s">
        <v>60</v>
      </c>
      <c r="L88" s="10">
        <v>1637</v>
      </c>
      <c r="M88" s="1" t="s">
        <v>17</v>
      </c>
      <c r="N88" s="8">
        <v>818.5</v>
      </c>
      <c r="O88" s="8"/>
      <c r="P88" s="8">
        <f t="shared" si="1"/>
        <v>0</v>
      </c>
    </row>
    <row r="89" spans="1:17" ht="50.1" customHeight="1" x14ac:dyDescent="0.25">
      <c r="A89" s="1">
        <v>98368</v>
      </c>
      <c r="B89" s="1">
        <v>58151</v>
      </c>
      <c r="C89" s="6"/>
      <c r="D89" s="1" t="s">
        <v>66</v>
      </c>
      <c r="E89" s="7" t="s">
        <v>67</v>
      </c>
      <c r="F89" s="1">
        <v>2022</v>
      </c>
      <c r="G89" s="1">
        <v>0.75</v>
      </c>
      <c r="H89" s="1" t="s">
        <v>14</v>
      </c>
      <c r="I89" s="1" t="s">
        <v>15</v>
      </c>
      <c r="J89" s="1" t="s">
        <v>69</v>
      </c>
      <c r="K89" s="1" t="s">
        <v>68</v>
      </c>
      <c r="L89" s="10">
        <v>1750</v>
      </c>
      <c r="M89" s="1" t="s">
        <v>17</v>
      </c>
      <c r="N89" s="8">
        <v>875</v>
      </c>
      <c r="O89" s="8"/>
      <c r="P89" s="8">
        <f t="shared" si="1"/>
        <v>0</v>
      </c>
    </row>
    <row r="90" spans="1:17" ht="50.1" customHeight="1" x14ac:dyDescent="0.25">
      <c r="A90" s="1">
        <v>111836</v>
      </c>
      <c r="B90" s="1">
        <v>33713</v>
      </c>
      <c r="C90" s="6"/>
      <c r="D90" s="1" t="s">
        <v>53</v>
      </c>
      <c r="E90" s="7" t="s">
        <v>72</v>
      </c>
      <c r="F90" s="1">
        <v>2024</v>
      </c>
      <c r="G90" s="1">
        <v>0.75</v>
      </c>
      <c r="H90" s="1" t="s">
        <v>14</v>
      </c>
      <c r="I90" s="1" t="s">
        <v>27</v>
      </c>
      <c r="J90" s="1" t="s">
        <v>69</v>
      </c>
      <c r="K90" s="1" t="s">
        <v>68</v>
      </c>
      <c r="L90" s="10">
        <v>1804</v>
      </c>
      <c r="M90" s="1" t="s">
        <v>17</v>
      </c>
      <c r="N90" s="8">
        <v>902</v>
      </c>
      <c r="O90" s="8"/>
      <c r="P90" s="8">
        <f t="shared" si="1"/>
        <v>0</v>
      </c>
    </row>
    <row r="91" spans="1:17" ht="50.1" customHeight="1" x14ac:dyDescent="0.25">
      <c r="A91" s="1">
        <v>111772</v>
      </c>
      <c r="B91" s="1">
        <v>37895</v>
      </c>
      <c r="C91" s="6"/>
      <c r="D91" s="1" t="s">
        <v>87</v>
      </c>
      <c r="E91" s="7" t="s">
        <v>88</v>
      </c>
      <c r="F91" s="1">
        <v>2023</v>
      </c>
      <c r="G91" s="1">
        <v>0.75</v>
      </c>
      <c r="H91" s="1" t="s">
        <v>14</v>
      </c>
      <c r="I91" s="1" t="s">
        <v>15</v>
      </c>
      <c r="J91" s="1" t="s">
        <v>90</v>
      </c>
      <c r="K91" s="1" t="s">
        <v>89</v>
      </c>
      <c r="L91" s="10">
        <v>2221</v>
      </c>
      <c r="M91" s="1" t="s">
        <v>17</v>
      </c>
      <c r="N91" s="8">
        <v>1110.5</v>
      </c>
      <c r="O91" s="8"/>
      <c r="P91" s="8">
        <f t="shared" si="1"/>
        <v>0</v>
      </c>
    </row>
    <row r="92" spans="1:17" ht="50.1" customHeight="1" x14ac:dyDescent="0.25">
      <c r="A92" s="1">
        <v>111451</v>
      </c>
      <c r="B92" s="1">
        <v>93237</v>
      </c>
      <c r="C92" s="6"/>
      <c r="D92" s="1" t="s">
        <v>96</v>
      </c>
      <c r="E92" s="7" t="s">
        <v>382</v>
      </c>
      <c r="F92" s="1">
        <v>2023</v>
      </c>
      <c r="G92" s="1">
        <v>0.75</v>
      </c>
      <c r="H92" s="1" t="s">
        <v>14</v>
      </c>
      <c r="I92" s="1" t="s">
        <v>15</v>
      </c>
      <c r="J92" s="1" t="s">
        <v>118</v>
      </c>
      <c r="K92" s="1" t="s">
        <v>97</v>
      </c>
      <c r="L92" s="10">
        <v>2512</v>
      </c>
      <c r="M92" s="1" t="s">
        <v>98</v>
      </c>
      <c r="N92" s="8">
        <v>1205.76</v>
      </c>
      <c r="O92" s="8"/>
      <c r="P92" s="8">
        <f t="shared" si="1"/>
        <v>0</v>
      </c>
    </row>
    <row r="93" spans="1:17" ht="50.1" customHeight="1" x14ac:dyDescent="0.25">
      <c r="A93" s="1">
        <v>101506</v>
      </c>
      <c r="B93" s="1">
        <v>85393</v>
      </c>
      <c r="C93" s="6"/>
      <c r="D93" s="1" t="s">
        <v>113</v>
      </c>
      <c r="E93" s="7" t="s">
        <v>114</v>
      </c>
      <c r="F93" s="1">
        <v>2022</v>
      </c>
      <c r="G93" s="1">
        <v>0.75</v>
      </c>
      <c r="H93" s="1" t="s">
        <v>14</v>
      </c>
      <c r="I93" s="1" t="s">
        <v>15</v>
      </c>
      <c r="J93" s="1" t="s">
        <v>115</v>
      </c>
      <c r="K93" s="1" t="s">
        <v>97</v>
      </c>
      <c r="L93" s="10">
        <v>2500</v>
      </c>
      <c r="M93" s="1" t="s">
        <v>17</v>
      </c>
      <c r="N93" s="8">
        <v>1250</v>
      </c>
      <c r="O93" s="8"/>
      <c r="P93" s="8">
        <f t="shared" si="1"/>
        <v>0</v>
      </c>
      <c r="Q93" s="11"/>
    </row>
    <row r="94" spans="1:17" ht="50.1" customHeight="1" x14ac:dyDescent="0.25">
      <c r="A94" s="1">
        <v>111809</v>
      </c>
      <c r="B94" s="1">
        <v>43167</v>
      </c>
      <c r="C94" s="6"/>
      <c r="D94" s="1" t="s">
        <v>36</v>
      </c>
      <c r="E94" s="7" t="s">
        <v>383</v>
      </c>
      <c r="F94" s="1">
        <v>2024</v>
      </c>
      <c r="G94" s="1">
        <v>0.75</v>
      </c>
      <c r="H94" s="1" t="s">
        <v>14</v>
      </c>
      <c r="I94" s="1" t="s">
        <v>15</v>
      </c>
      <c r="J94" s="1" t="s">
        <v>117</v>
      </c>
      <c r="K94" s="1" t="s">
        <v>37</v>
      </c>
      <c r="L94" s="10">
        <v>2505</v>
      </c>
      <c r="M94" s="1" t="s">
        <v>17</v>
      </c>
      <c r="N94" s="8">
        <v>1252.5</v>
      </c>
      <c r="O94" s="8"/>
      <c r="P94" s="8">
        <f t="shared" si="1"/>
        <v>0</v>
      </c>
      <c r="Q94" s="11"/>
    </row>
    <row r="95" spans="1:17" ht="50.1" customHeight="1" x14ac:dyDescent="0.25">
      <c r="A95" s="1">
        <v>114738</v>
      </c>
      <c r="B95" s="1">
        <v>39593</v>
      </c>
      <c r="C95" s="6"/>
      <c r="D95" s="1" t="s">
        <v>123</v>
      </c>
      <c r="E95" s="7" t="s">
        <v>384</v>
      </c>
      <c r="F95" s="1">
        <v>2024</v>
      </c>
      <c r="G95" s="1">
        <v>0.75</v>
      </c>
      <c r="H95" s="1" t="s">
        <v>14</v>
      </c>
      <c r="I95" s="1" t="s">
        <v>15</v>
      </c>
      <c r="J95" s="1" t="s">
        <v>125</v>
      </c>
      <c r="K95" s="1" t="s">
        <v>124</v>
      </c>
      <c r="L95" s="10">
        <v>2638</v>
      </c>
      <c r="M95" s="1" t="s">
        <v>98</v>
      </c>
      <c r="N95" s="8">
        <v>1266.24</v>
      </c>
      <c r="O95" s="8"/>
      <c r="P95" s="8">
        <f t="shared" si="1"/>
        <v>0</v>
      </c>
    </row>
    <row r="96" spans="1:17" ht="50.1" customHeight="1" x14ac:dyDescent="0.25">
      <c r="A96" s="1">
        <v>59708</v>
      </c>
      <c r="B96" s="1">
        <v>33837</v>
      </c>
      <c r="C96" s="6"/>
      <c r="D96" s="1" t="s">
        <v>145</v>
      </c>
      <c r="E96" s="7" t="s">
        <v>385</v>
      </c>
      <c r="F96" s="1">
        <v>2019</v>
      </c>
      <c r="G96" s="1">
        <v>0.75</v>
      </c>
      <c r="H96" s="1" t="s">
        <v>14</v>
      </c>
      <c r="I96" s="1" t="s">
        <v>59</v>
      </c>
      <c r="J96" s="1" t="s">
        <v>146</v>
      </c>
      <c r="K96" s="1" t="s">
        <v>108</v>
      </c>
      <c r="L96" s="10">
        <v>2923</v>
      </c>
      <c r="M96" s="1" t="s">
        <v>17</v>
      </c>
      <c r="N96" s="8">
        <v>1461.5</v>
      </c>
      <c r="O96" s="8"/>
      <c r="P96" s="8">
        <f t="shared" si="1"/>
        <v>0</v>
      </c>
    </row>
    <row r="97" spans="1:17" ht="50.1" customHeight="1" x14ac:dyDescent="0.25">
      <c r="A97" s="1">
        <v>109262</v>
      </c>
      <c r="B97" s="1">
        <v>61044</v>
      </c>
      <c r="C97" s="6"/>
      <c r="D97" s="1" t="s">
        <v>149</v>
      </c>
      <c r="E97" s="7" t="s">
        <v>386</v>
      </c>
      <c r="F97" s="1">
        <v>2020</v>
      </c>
      <c r="G97" s="1">
        <v>0.75</v>
      </c>
      <c r="H97" s="1" t="s">
        <v>14</v>
      </c>
      <c r="I97" s="1" t="s">
        <v>15</v>
      </c>
      <c r="J97" s="1" t="s">
        <v>150</v>
      </c>
      <c r="K97" s="1" t="s">
        <v>121</v>
      </c>
      <c r="L97" s="10">
        <v>2954</v>
      </c>
      <c r="M97" s="1" t="s">
        <v>17</v>
      </c>
      <c r="N97" s="8">
        <v>1477</v>
      </c>
      <c r="O97" s="8"/>
      <c r="P97" s="8">
        <f t="shared" si="1"/>
        <v>0</v>
      </c>
    </row>
    <row r="98" spans="1:17" ht="50.1" customHeight="1" x14ac:dyDescent="0.25">
      <c r="A98" s="1">
        <v>73316</v>
      </c>
      <c r="B98" s="1">
        <v>43406</v>
      </c>
      <c r="C98" s="6"/>
      <c r="D98" s="1" t="s">
        <v>156</v>
      </c>
      <c r="E98" s="7" t="s">
        <v>387</v>
      </c>
      <c r="F98" s="1">
        <v>2019</v>
      </c>
      <c r="G98" s="1">
        <v>0.75</v>
      </c>
      <c r="H98" s="1" t="s">
        <v>14</v>
      </c>
      <c r="I98" s="1" t="s">
        <v>15</v>
      </c>
      <c r="J98" s="1" t="s">
        <v>158</v>
      </c>
      <c r="K98" s="1" t="s">
        <v>157</v>
      </c>
      <c r="L98" s="10">
        <v>3243</v>
      </c>
      <c r="M98" s="1" t="s">
        <v>17</v>
      </c>
      <c r="N98" s="8">
        <v>1621.5</v>
      </c>
      <c r="O98" s="8"/>
      <c r="P98" s="8">
        <f t="shared" si="1"/>
        <v>0</v>
      </c>
      <c r="Q98" s="11"/>
    </row>
    <row r="99" spans="1:17" ht="50.1" customHeight="1" x14ac:dyDescent="0.25">
      <c r="A99" s="1">
        <v>108733</v>
      </c>
      <c r="B99" s="1">
        <v>84704</v>
      </c>
      <c r="C99" s="6"/>
      <c r="D99" s="1" t="s">
        <v>77</v>
      </c>
      <c r="E99" s="7" t="s">
        <v>388</v>
      </c>
      <c r="F99" s="1">
        <v>2023</v>
      </c>
      <c r="G99" s="1">
        <v>0.75</v>
      </c>
      <c r="H99" s="1" t="s">
        <v>14</v>
      </c>
      <c r="I99" s="1" t="s">
        <v>15</v>
      </c>
      <c r="J99" s="1" t="s">
        <v>159</v>
      </c>
      <c r="K99" s="1" t="s">
        <v>102</v>
      </c>
      <c r="L99" s="10">
        <v>3270</v>
      </c>
      <c r="M99" s="1" t="s">
        <v>17</v>
      </c>
      <c r="N99" s="8">
        <v>1635</v>
      </c>
      <c r="O99" s="8"/>
      <c r="P99" s="8">
        <f t="shared" si="1"/>
        <v>0</v>
      </c>
    </row>
    <row r="100" spans="1:17" ht="50.1" customHeight="1" x14ac:dyDescent="0.25">
      <c r="A100" s="1">
        <v>116461</v>
      </c>
      <c r="B100" s="1">
        <v>75499</v>
      </c>
      <c r="C100" s="6"/>
      <c r="D100" s="1" t="s">
        <v>201</v>
      </c>
      <c r="E100" s="7" t="s">
        <v>389</v>
      </c>
      <c r="F100" s="1">
        <v>2025</v>
      </c>
      <c r="G100" s="1">
        <v>0.75</v>
      </c>
      <c r="H100" s="1" t="s">
        <v>14</v>
      </c>
      <c r="I100" s="1" t="s">
        <v>15</v>
      </c>
      <c r="J100" s="1" t="s">
        <v>202</v>
      </c>
      <c r="K100" s="1" t="s">
        <v>108</v>
      </c>
      <c r="L100" s="10">
        <v>3507</v>
      </c>
      <c r="M100" s="1" t="s">
        <v>17</v>
      </c>
      <c r="N100" s="8">
        <v>1753.5</v>
      </c>
      <c r="O100" s="8"/>
      <c r="P100" s="8">
        <f t="shared" si="1"/>
        <v>0</v>
      </c>
    </row>
    <row r="101" spans="1:17" ht="50.1" customHeight="1" x14ac:dyDescent="0.25">
      <c r="A101" s="1">
        <v>108206</v>
      </c>
      <c r="B101" s="1">
        <v>59090</v>
      </c>
      <c r="C101" s="6"/>
      <c r="D101" s="1" t="s">
        <v>186</v>
      </c>
      <c r="E101" s="7" t="s">
        <v>390</v>
      </c>
      <c r="F101" s="1">
        <v>2022</v>
      </c>
      <c r="G101" s="1">
        <v>0.75</v>
      </c>
      <c r="H101" s="1" t="s">
        <v>14</v>
      </c>
      <c r="I101" s="1" t="s">
        <v>15</v>
      </c>
      <c r="J101" s="1" t="s">
        <v>122</v>
      </c>
      <c r="K101" s="1" t="s">
        <v>121</v>
      </c>
      <c r="L101" s="10">
        <v>4175</v>
      </c>
      <c r="M101" s="1" t="s">
        <v>17</v>
      </c>
      <c r="N101" s="8">
        <v>2087.5</v>
      </c>
      <c r="O101" s="8"/>
      <c r="P101" s="8">
        <f t="shared" si="1"/>
        <v>0</v>
      </c>
      <c r="Q101" s="11"/>
    </row>
    <row r="102" spans="1:17" ht="50.1" customHeight="1" x14ac:dyDescent="0.25">
      <c r="A102" s="1">
        <v>69498</v>
      </c>
      <c r="B102" s="1">
        <v>40514</v>
      </c>
      <c r="C102" s="6"/>
      <c r="D102" s="1" t="s">
        <v>198</v>
      </c>
      <c r="E102" s="7" t="s">
        <v>199</v>
      </c>
      <c r="F102" s="6"/>
      <c r="G102" s="1">
        <v>0.75</v>
      </c>
      <c r="H102" s="1" t="s">
        <v>14</v>
      </c>
      <c r="I102" s="1" t="s">
        <v>153</v>
      </c>
      <c r="J102" s="6"/>
      <c r="K102" s="1" t="s">
        <v>200</v>
      </c>
      <c r="L102" s="10">
        <v>4509</v>
      </c>
      <c r="M102" s="1" t="s">
        <v>17</v>
      </c>
      <c r="N102" s="8">
        <v>2254.5</v>
      </c>
      <c r="O102" s="8"/>
      <c r="P102" s="8">
        <f t="shared" si="1"/>
        <v>0</v>
      </c>
    </row>
    <row r="103" spans="1:17" ht="50.1" customHeight="1" x14ac:dyDescent="0.25">
      <c r="A103" s="1">
        <v>110805</v>
      </c>
      <c r="B103" s="1">
        <v>75504</v>
      </c>
      <c r="C103" s="6"/>
      <c r="D103" s="1" t="s">
        <v>201</v>
      </c>
      <c r="E103" s="7" t="s">
        <v>391</v>
      </c>
      <c r="F103" s="1">
        <v>2024</v>
      </c>
      <c r="G103" s="1">
        <v>0.75</v>
      </c>
      <c r="H103" s="1" t="s">
        <v>14</v>
      </c>
      <c r="I103" s="1" t="s">
        <v>15</v>
      </c>
      <c r="J103" s="1" t="s">
        <v>213</v>
      </c>
      <c r="K103" s="1" t="s">
        <v>108</v>
      </c>
      <c r="L103" s="10">
        <v>4509</v>
      </c>
      <c r="M103" s="1" t="s">
        <v>17</v>
      </c>
      <c r="N103" s="8">
        <v>2254.5</v>
      </c>
      <c r="O103" s="8"/>
      <c r="P103" s="8">
        <f t="shared" si="1"/>
        <v>0</v>
      </c>
    </row>
    <row r="104" spans="1:17" ht="50.1" customHeight="1" x14ac:dyDescent="0.25">
      <c r="A104" s="1">
        <v>114704</v>
      </c>
      <c r="B104" s="1">
        <v>32642</v>
      </c>
      <c r="C104" s="6"/>
      <c r="D104" s="1" t="s">
        <v>204</v>
      </c>
      <c r="E104" s="7" t="s">
        <v>392</v>
      </c>
      <c r="F104" s="1">
        <v>2024</v>
      </c>
      <c r="G104" s="1">
        <v>0.75</v>
      </c>
      <c r="H104" s="1" t="s">
        <v>14</v>
      </c>
      <c r="I104" s="1" t="s">
        <v>15</v>
      </c>
      <c r="J104" s="1" t="s">
        <v>205</v>
      </c>
      <c r="K104" s="1" t="s">
        <v>108</v>
      </c>
      <c r="L104" s="10">
        <v>4592</v>
      </c>
      <c r="M104" s="1" t="s">
        <v>17</v>
      </c>
      <c r="N104" s="8">
        <v>2296</v>
      </c>
      <c r="O104" s="8"/>
      <c r="P104" s="8">
        <f t="shared" si="1"/>
        <v>0</v>
      </c>
    </row>
    <row r="105" spans="1:17" ht="50.1" customHeight="1" x14ac:dyDescent="0.25">
      <c r="A105" s="1">
        <v>111445</v>
      </c>
      <c r="B105" s="1">
        <v>93231</v>
      </c>
      <c r="C105" s="6"/>
      <c r="D105" s="1" t="s">
        <v>96</v>
      </c>
      <c r="E105" s="7" t="s">
        <v>393</v>
      </c>
      <c r="F105" s="1">
        <v>2022</v>
      </c>
      <c r="G105" s="1">
        <v>0.75</v>
      </c>
      <c r="H105" s="1" t="s">
        <v>14</v>
      </c>
      <c r="I105" s="1" t="s">
        <v>15</v>
      </c>
      <c r="J105" s="1" t="s">
        <v>159</v>
      </c>
      <c r="K105" s="1" t="s">
        <v>97</v>
      </c>
      <c r="L105" s="10">
        <v>5493</v>
      </c>
      <c r="M105" s="1" t="s">
        <v>98</v>
      </c>
      <c r="N105" s="8">
        <v>2636.64</v>
      </c>
      <c r="O105" s="8"/>
      <c r="P105" s="8">
        <f t="shared" si="1"/>
        <v>0</v>
      </c>
    </row>
    <row r="106" spans="1:17" ht="50.1" customHeight="1" x14ac:dyDescent="0.25">
      <c r="A106" s="1">
        <v>110530</v>
      </c>
      <c r="B106" s="1">
        <v>75506</v>
      </c>
      <c r="C106" s="6"/>
      <c r="D106" s="1" t="s">
        <v>201</v>
      </c>
      <c r="E106" s="7" t="s">
        <v>394</v>
      </c>
      <c r="F106" s="1">
        <v>2023</v>
      </c>
      <c r="G106" s="1">
        <v>0.75</v>
      </c>
      <c r="H106" s="1" t="s">
        <v>14</v>
      </c>
      <c r="I106" s="1" t="s">
        <v>59</v>
      </c>
      <c r="J106" s="1" t="s">
        <v>213</v>
      </c>
      <c r="K106" s="1" t="s">
        <v>108</v>
      </c>
      <c r="L106" s="10">
        <v>5845</v>
      </c>
      <c r="M106" s="1" t="s">
        <v>17</v>
      </c>
      <c r="N106" s="8">
        <v>2922.5</v>
      </c>
      <c r="O106" s="8"/>
      <c r="P106" s="8">
        <f t="shared" si="1"/>
        <v>0</v>
      </c>
    </row>
    <row r="107" spans="1:17" ht="50.1" customHeight="1" x14ac:dyDescent="0.25">
      <c r="A107" s="1">
        <v>99469</v>
      </c>
      <c r="B107" s="1">
        <v>83804</v>
      </c>
      <c r="C107" s="6"/>
      <c r="D107" s="1" t="s">
        <v>187</v>
      </c>
      <c r="E107" s="7" t="s">
        <v>216</v>
      </c>
      <c r="F107" s="1">
        <v>2019</v>
      </c>
      <c r="G107" s="1">
        <v>0.75</v>
      </c>
      <c r="H107" s="1" t="s">
        <v>14</v>
      </c>
      <c r="I107" s="1" t="s">
        <v>15</v>
      </c>
      <c r="J107" s="1" t="s">
        <v>159</v>
      </c>
      <c r="K107" s="1" t="s">
        <v>189</v>
      </c>
      <c r="L107" s="10">
        <v>6100</v>
      </c>
      <c r="M107" s="1" t="s">
        <v>17</v>
      </c>
      <c r="N107" s="8">
        <v>3050</v>
      </c>
      <c r="O107" s="8"/>
      <c r="P107" s="8">
        <f t="shared" si="1"/>
        <v>0</v>
      </c>
      <c r="Q107" s="11"/>
    </row>
    <row r="108" spans="1:17" ht="50.1" customHeight="1" x14ac:dyDescent="0.25">
      <c r="A108" s="1">
        <v>115127</v>
      </c>
      <c r="B108" s="1">
        <v>44477</v>
      </c>
      <c r="C108" s="6"/>
      <c r="D108" s="1" t="s">
        <v>234</v>
      </c>
      <c r="E108" s="7" t="s">
        <v>395</v>
      </c>
      <c r="F108" s="1">
        <v>2024</v>
      </c>
      <c r="G108" s="1">
        <v>0.75</v>
      </c>
      <c r="H108" s="1" t="s">
        <v>14</v>
      </c>
      <c r="I108" s="1" t="s">
        <v>15</v>
      </c>
      <c r="J108" s="1" t="s">
        <v>235</v>
      </c>
      <c r="K108" s="1" t="s">
        <v>124</v>
      </c>
      <c r="L108" s="10">
        <v>6429</v>
      </c>
      <c r="M108" s="1" t="s">
        <v>17</v>
      </c>
      <c r="N108" s="8">
        <v>3214.5</v>
      </c>
      <c r="O108" s="8"/>
      <c r="P108" s="8">
        <f t="shared" si="1"/>
        <v>0</v>
      </c>
      <c r="Q108" s="11"/>
    </row>
    <row r="109" spans="1:17" ht="50.1" customHeight="1" x14ac:dyDescent="0.25">
      <c r="A109" s="1">
        <v>117139</v>
      </c>
      <c r="B109" s="1">
        <v>87165</v>
      </c>
      <c r="C109" s="6"/>
      <c r="D109" s="1" t="s">
        <v>203</v>
      </c>
      <c r="E109" s="7" t="s">
        <v>396</v>
      </c>
      <c r="F109" s="1">
        <v>2024</v>
      </c>
      <c r="G109" s="1">
        <v>0.75</v>
      </c>
      <c r="H109" s="1" t="s">
        <v>14</v>
      </c>
      <c r="I109" s="1" t="s">
        <v>15</v>
      </c>
      <c r="J109" s="1" t="s">
        <v>150</v>
      </c>
      <c r="K109" s="1" t="s">
        <v>97</v>
      </c>
      <c r="L109" s="10">
        <v>7002</v>
      </c>
      <c r="M109" s="1" t="s">
        <v>98</v>
      </c>
      <c r="N109" s="8">
        <v>3360.96</v>
      </c>
      <c r="O109" s="8"/>
      <c r="P109" s="8">
        <f t="shared" si="1"/>
        <v>0</v>
      </c>
    </row>
    <row r="110" spans="1:17" ht="50.1" customHeight="1" x14ac:dyDescent="0.25">
      <c r="A110" s="1">
        <v>115427</v>
      </c>
      <c r="B110" s="1">
        <v>75493</v>
      </c>
      <c r="C110" s="6"/>
      <c r="D110" s="1" t="s">
        <v>224</v>
      </c>
      <c r="E110" s="7" t="s">
        <v>397</v>
      </c>
      <c r="F110" s="1">
        <v>2023</v>
      </c>
      <c r="G110" s="1">
        <v>0.75</v>
      </c>
      <c r="H110" s="1" t="s">
        <v>14</v>
      </c>
      <c r="I110" s="1" t="s">
        <v>15</v>
      </c>
      <c r="J110" s="1" t="s">
        <v>240</v>
      </c>
      <c r="K110" s="1" t="s">
        <v>108</v>
      </c>
      <c r="L110" s="10">
        <v>6763</v>
      </c>
      <c r="M110" s="1" t="s">
        <v>17</v>
      </c>
      <c r="N110" s="8">
        <v>3381.5</v>
      </c>
      <c r="O110" s="8"/>
      <c r="P110" s="8">
        <f t="shared" si="1"/>
        <v>0</v>
      </c>
    </row>
    <row r="111" spans="1:17" ht="50.1" customHeight="1" x14ac:dyDescent="0.25">
      <c r="A111" s="1">
        <v>109689</v>
      </c>
      <c r="B111" s="1">
        <v>33870</v>
      </c>
      <c r="C111" s="6"/>
      <c r="D111" s="1" t="s">
        <v>236</v>
      </c>
      <c r="E111" s="7" t="s">
        <v>398</v>
      </c>
      <c r="F111" s="1">
        <v>2022</v>
      </c>
      <c r="G111" s="1">
        <v>0.75</v>
      </c>
      <c r="H111" s="1" t="s">
        <v>14</v>
      </c>
      <c r="I111" s="1" t="s">
        <v>15</v>
      </c>
      <c r="J111" s="1" t="s">
        <v>61</v>
      </c>
      <c r="K111" s="1" t="s">
        <v>60</v>
      </c>
      <c r="L111" s="10">
        <v>7536</v>
      </c>
      <c r="M111" s="1" t="s">
        <v>98</v>
      </c>
      <c r="N111" s="8">
        <v>3617.28</v>
      </c>
      <c r="O111" s="8"/>
      <c r="P111" s="8">
        <f t="shared" si="1"/>
        <v>0</v>
      </c>
    </row>
    <row r="112" spans="1:17" ht="50.1" customHeight="1" x14ac:dyDescent="0.25">
      <c r="A112" s="1">
        <v>105745</v>
      </c>
      <c r="B112" s="1">
        <v>88753</v>
      </c>
      <c r="C112" s="6"/>
      <c r="D112" s="1" t="s">
        <v>241</v>
      </c>
      <c r="E112" s="7" t="s">
        <v>399</v>
      </c>
      <c r="F112" s="1">
        <v>2022</v>
      </c>
      <c r="G112" s="1">
        <v>0.75</v>
      </c>
      <c r="H112" s="1" t="s">
        <v>14</v>
      </c>
      <c r="I112" s="1" t="s">
        <v>15</v>
      </c>
      <c r="J112" s="1" t="s">
        <v>242</v>
      </c>
      <c r="K112" s="1" t="s">
        <v>154</v>
      </c>
      <c r="L112" s="10">
        <v>8759</v>
      </c>
      <c r="M112" s="1" t="s">
        <v>98</v>
      </c>
      <c r="N112" s="8">
        <v>4204.32</v>
      </c>
      <c r="O112" s="8"/>
      <c r="P112" s="8">
        <f t="shared" si="1"/>
        <v>0</v>
      </c>
      <c r="Q112" s="11"/>
    </row>
    <row r="113" spans="1:17" ht="50.1" customHeight="1" x14ac:dyDescent="0.25">
      <c r="A113" s="1">
        <v>71737</v>
      </c>
      <c r="B113" s="1">
        <v>56738</v>
      </c>
      <c r="C113" s="6"/>
      <c r="D113" s="1" t="s">
        <v>252</v>
      </c>
      <c r="E113" s="7" t="s">
        <v>400</v>
      </c>
      <c r="F113" s="1">
        <v>2018</v>
      </c>
      <c r="G113" s="1">
        <v>0.75</v>
      </c>
      <c r="H113" s="1" t="s">
        <v>14</v>
      </c>
      <c r="I113" s="1" t="s">
        <v>15</v>
      </c>
      <c r="J113" s="1" t="s">
        <v>115</v>
      </c>
      <c r="K113" s="1" t="s">
        <v>124</v>
      </c>
      <c r="L113" s="10">
        <v>9737</v>
      </c>
      <c r="M113" s="1" t="s">
        <v>17</v>
      </c>
      <c r="N113" s="8">
        <v>4868.5</v>
      </c>
      <c r="O113" s="8"/>
      <c r="P113" s="8">
        <f t="shared" si="1"/>
        <v>0</v>
      </c>
    </row>
    <row r="114" spans="1:17" ht="50.1" customHeight="1" x14ac:dyDescent="0.25">
      <c r="A114" s="1">
        <v>98531</v>
      </c>
      <c r="B114" s="1">
        <v>63313</v>
      </c>
      <c r="C114" s="6"/>
      <c r="D114" s="1" t="s">
        <v>260</v>
      </c>
      <c r="E114" s="7" t="s">
        <v>401</v>
      </c>
      <c r="F114" s="1">
        <v>2017</v>
      </c>
      <c r="G114" s="1">
        <v>0.75</v>
      </c>
      <c r="H114" s="1" t="s">
        <v>14</v>
      </c>
      <c r="I114" s="1" t="s">
        <v>15</v>
      </c>
      <c r="J114" s="1" t="s">
        <v>262</v>
      </c>
      <c r="K114" s="1" t="s">
        <v>261</v>
      </c>
      <c r="L114" s="10">
        <v>11459</v>
      </c>
      <c r="M114" s="1" t="s">
        <v>98</v>
      </c>
      <c r="N114" s="8">
        <v>5500.32</v>
      </c>
      <c r="O114" s="8"/>
      <c r="P114" s="8">
        <f t="shared" si="1"/>
        <v>0</v>
      </c>
    </row>
    <row r="115" spans="1:17" ht="50.1" customHeight="1" x14ac:dyDescent="0.25">
      <c r="A115" s="1">
        <v>109930</v>
      </c>
      <c r="B115" s="1">
        <v>77631</v>
      </c>
      <c r="C115" s="6"/>
      <c r="D115" s="1" t="s">
        <v>219</v>
      </c>
      <c r="E115" s="7" t="s">
        <v>402</v>
      </c>
      <c r="F115" s="1">
        <v>2022</v>
      </c>
      <c r="G115" s="1">
        <v>0.75</v>
      </c>
      <c r="H115" s="1" t="s">
        <v>14</v>
      </c>
      <c r="I115" s="1" t="s">
        <v>15</v>
      </c>
      <c r="J115" s="1" t="s">
        <v>150</v>
      </c>
      <c r="K115" s="1" t="s">
        <v>215</v>
      </c>
      <c r="L115" s="10">
        <v>11868</v>
      </c>
      <c r="M115" s="1" t="s">
        <v>98</v>
      </c>
      <c r="N115" s="8">
        <v>5696.64</v>
      </c>
      <c r="O115" s="8"/>
      <c r="P115" s="8">
        <f t="shared" si="1"/>
        <v>0</v>
      </c>
      <c r="Q115" s="11"/>
    </row>
    <row r="116" spans="1:17" ht="60.75" customHeight="1" x14ac:dyDescent="0.25">
      <c r="A116" s="1">
        <v>114324</v>
      </c>
      <c r="B116" s="1">
        <v>96451</v>
      </c>
      <c r="C116" s="5"/>
      <c r="D116" s="1" t="s">
        <v>201</v>
      </c>
      <c r="E116" s="7" t="s">
        <v>446</v>
      </c>
      <c r="F116" s="1">
        <v>2022</v>
      </c>
      <c r="G116" s="1">
        <v>0.75</v>
      </c>
      <c r="H116" s="1" t="s">
        <v>14</v>
      </c>
      <c r="I116" s="1" t="s">
        <v>15</v>
      </c>
      <c r="J116" s="1" t="s">
        <v>312</v>
      </c>
      <c r="K116" s="1" t="s">
        <v>108</v>
      </c>
      <c r="L116" s="10">
        <v>12191</v>
      </c>
      <c r="M116" s="1" t="s">
        <v>17</v>
      </c>
      <c r="N116" s="8">
        <v>6095.5</v>
      </c>
      <c r="O116" s="8"/>
      <c r="P116" s="8">
        <f t="shared" si="1"/>
        <v>0</v>
      </c>
      <c r="Q116" s="11"/>
    </row>
    <row r="117" spans="1:17" ht="50.1" customHeight="1" x14ac:dyDescent="0.25">
      <c r="A117" s="1">
        <v>105549</v>
      </c>
      <c r="B117" s="1">
        <v>88605</v>
      </c>
      <c r="C117" s="6"/>
      <c r="D117" s="1" t="s">
        <v>268</v>
      </c>
      <c r="E117" s="7" t="s">
        <v>403</v>
      </c>
      <c r="F117" s="1">
        <v>2020</v>
      </c>
      <c r="G117" s="1">
        <v>0.75</v>
      </c>
      <c r="H117" s="1" t="s">
        <v>14</v>
      </c>
      <c r="I117" s="1" t="s">
        <v>15</v>
      </c>
      <c r="J117" s="1" t="s">
        <v>270</v>
      </c>
      <c r="K117" s="1" t="s">
        <v>269</v>
      </c>
      <c r="L117" s="10">
        <v>13406</v>
      </c>
      <c r="M117" s="1" t="s">
        <v>98</v>
      </c>
      <c r="N117" s="8">
        <v>6434.88</v>
      </c>
      <c r="O117" s="8"/>
      <c r="P117" s="8">
        <f t="shared" si="1"/>
        <v>0</v>
      </c>
    </row>
    <row r="118" spans="1:17" ht="50.1" customHeight="1" x14ac:dyDescent="0.25">
      <c r="A118" s="1">
        <v>116305</v>
      </c>
      <c r="B118" s="1">
        <v>43880</v>
      </c>
      <c r="C118" s="6"/>
      <c r="D118" s="1" t="s">
        <v>36</v>
      </c>
      <c r="E118" s="7" t="s">
        <v>404</v>
      </c>
      <c r="F118" s="1">
        <v>2020</v>
      </c>
      <c r="G118" s="1">
        <v>0.75</v>
      </c>
      <c r="H118" s="1" t="s">
        <v>14</v>
      </c>
      <c r="I118" s="1" t="s">
        <v>15</v>
      </c>
      <c r="J118" s="1" t="s">
        <v>274</v>
      </c>
      <c r="K118" s="1" t="s">
        <v>37</v>
      </c>
      <c r="L118" s="10">
        <v>14362</v>
      </c>
      <c r="M118" s="1" t="s">
        <v>17</v>
      </c>
      <c r="N118" s="8">
        <v>7181</v>
      </c>
      <c r="O118" s="8"/>
      <c r="P118" s="8">
        <f t="shared" si="1"/>
        <v>0</v>
      </c>
    </row>
    <row r="119" spans="1:17" ht="50.1" customHeight="1" x14ac:dyDescent="0.25">
      <c r="A119" s="1">
        <v>76762</v>
      </c>
      <c r="B119" s="1">
        <v>64802</v>
      </c>
      <c r="C119" s="6"/>
      <c r="D119" s="1" t="s">
        <v>277</v>
      </c>
      <c r="E119" s="7" t="s">
        <v>405</v>
      </c>
      <c r="F119" s="1">
        <v>2014</v>
      </c>
      <c r="G119" s="1">
        <v>0.75</v>
      </c>
      <c r="H119" s="1" t="s">
        <v>14</v>
      </c>
      <c r="I119" s="1" t="s">
        <v>15</v>
      </c>
      <c r="J119" s="1" t="s">
        <v>52</v>
      </c>
      <c r="K119" s="1" t="s">
        <v>261</v>
      </c>
      <c r="L119" s="10">
        <v>15777</v>
      </c>
      <c r="M119" s="1" t="s">
        <v>98</v>
      </c>
      <c r="N119" s="8">
        <v>7572.96</v>
      </c>
      <c r="O119" s="8"/>
      <c r="P119" s="8">
        <f t="shared" si="1"/>
        <v>0</v>
      </c>
    </row>
    <row r="120" spans="1:17" ht="50.1" customHeight="1" x14ac:dyDescent="0.25">
      <c r="A120" s="1">
        <v>116464</v>
      </c>
      <c r="B120" s="1">
        <v>75497</v>
      </c>
      <c r="C120" s="6"/>
      <c r="D120" s="1" t="s">
        <v>224</v>
      </c>
      <c r="E120" s="7" t="s">
        <v>406</v>
      </c>
      <c r="F120" s="1">
        <v>2021</v>
      </c>
      <c r="G120" s="1">
        <v>0.5</v>
      </c>
      <c r="H120" s="1" t="s">
        <v>14</v>
      </c>
      <c r="I120" s="1" t="s">
        <v>153</v>
      </c>
      <c r="J120" s="1" t="s">
        <v>287</v>
      </c>
      <c r="K120" s="1" t="s">
        <v>108</v>
      </c>
      <c r="L120" s="10">
        <v>16533</v>
      </c>
      <c r="M120" s="1" t="s">
        <v>17</v>
      </c>
      <c r="N120" s="8">
        <v>8266.5</v>
      </c>
      <c r="O120" s="8"/>
      <c r="P120" s="8">
        <f t="shared" si="1"/>
        <v>0</v>
      </c>
    </row>
    <row r="121" spans="1:17" ht="50.1" customHeight="1" x14ac:dyDescent="0.25">
      <c r="A121" s="1">
        <v>100860</v>
      </c>
      <c r="B121" s="1">
        <v>44419</v>
      </c>
      <c r="C121" s="6"/>
      <c r="D121" s="1" t="s">
        <v>234</v>
      </c>
      <c r="E121" s="7" t="s">
        <v>407</v>
      </c>
      <c r="F121" s="1">
        <v>2020</v>
      </c>
      <c r="G121" s="1">
        <v>0.75</v>
      </c>
      <c r="H121" s="1" t="s">
        <v>14</v>
      </c>
      <c r="I121" s="1" t="s">
        <v>15</v>
      </c>
      <c r="J121" s="1" t="s">
        <v>298</v>
      </c>
      <c r="K121" s="1" t="s">
        <v>124</v>
      </c>
      <c r="L121" s="10">
        <v>19539</v>
      </c>
      <c r="M121" s="1" t="s">
        <v>17</v>
      </c>
      <c r="N121" s="8">
        <v>9769.5</v>
      </c>
      <c r="O121" s="8"/>
      <c r="P121" s="8">
        <f t="shared" si="1"/>
        <v>0</v>
      </c>
      <c r="Q121" s="11"/>
    </row>
    <row r="122" spans="1:17" ht="50.1" customHeight="1" x14ac:dyDescent="0.25">
      <c r="A122" s="1">
        <v>81227</v>
      </c>
      <c r="B122" s="1">
        <v>56863</v>
      </c>
      <c r="C122" s="6"/>
      <c r="D122" s="1" t="s">
        <v>285</v>
      </c>
      <c r="E122" s="7" t="s">
        <v>408</v>
      </c>
      <c r="F122" s="1">
        <v>2018</v>
      </c>
      <c r="G122" s="1">
        <v>0.75</v>
      </c>
      <c r="H122" s="1" t="s">
        <v>14</v>
      </c>
      <c r="I122" s="1" t="s">
        <v>15</v>
      </c>
      <c r="J122" s="1" t="s">
        <v>286</v>
      </c>
      <c r="K122" s="1" t="s">
        <v>124</v>
      </c>
      <c r="L122" s="10">
        <v>23894</v>
      </c>
      <c r="M122" s="1" t="s">
        <v>98</v>
      </c>
      <c r="N122" s="8">
        <v>11469.12</v>
      </c>
      <c r="O122" s="8"/>
      <c r="P122" s="8">
        <f t="shared" si="1"/>
        <v>0</v>
      </c>
      <c r="Q122" s="11"/>
    </row>
    <row r="123" spans="1:17" ht="50.1" customHeight="1" x14ac:dyDescent="0.25">
      <c r="A123" s="1">
        <v>73735</v>
      </c>
      <c r="B123" s="1">
        <v>62899</v>
      </c>
      <c r="C123" s="6"/>
      <c r="D123" s="1" t="s">
        <v>288</v>
      </c>
      <c r="E123" s="7" t="s">
        <v>409</v>
      </c>
      <c r="F123" s="1">
        <v>2018</v>
      </c>
      <c r="G123" s="1">
        <v>0.75</v>
      </c>
      <c r="H123" s="1" t="s">
        <v>14</v>
      </c>
      <c r="I123" s="1" t="s">
        <v>15</v>
      </c>
      <c r="J123" s="1" t="s">
        <v>289</v>
      </c>
      <c r="K123" s="1" t="s">
        <v>124</v>
      </c>
      <c r="L123" s="10">
        <v>25448</v>
      </c>
      <c r="M123" s="1" t="s">
        <v>98</v>
      </c>
      <c r="N123" s="8">
        <v>12215.04</v>
      </c>
      <c r="O123" s="8"/>
      <c r="P123" s="8">
        <f t="shared" si="1"/>
        <v>0</v>
      </c>
    </row>
    <row r="124" spans="1:17" ht="50.1" customHeight="1" x14ac:dyDescent="0.25">
      <c r="A124" s="1">
        <v>114716</v>
      </c>
      <c r="B124" s="1">
        <v>75488</v>
      </c>
      <c r="C124" s="6"/>
      <c r="D124" s="1" t="s">
        <v>224</v>
      </c>
      <c r="E124" s="7" t="s">
        <v>410</v>
      </c>
      <c r="F124" s="1">
        <v>2021</v>
      </c>
      <c r="G124" s="1">
        <v>0.75</v>
      </c>
      <c r="H124" s="1" t="s">
        <v>14</v>
      </c>
      <c r="I124" s="1" t="s">
        <v>15</v>
      </c>
      <c r="J124" s="1" t="s">
        <v>287</v>
      </c>
      <c r="K124" s="1" t="s">
        <v>108</v>
      </c>
      <c r="L124" s="10">
        <v>24716</v>
      </c>
      <c r="M124" s="1" t="s">
        <v>17</v>
      </c>
      <c r="N124" s="8">
        <v>12358</v>
      </c>
      <c r="O124" s="8"/>
      <c r="P124" s="8">
        <f t="shared" si="1"/>
        <v>0</v>
      </c>
    </row>
    <row r="125" spans="1:17" ht="50.1" customHeight="1" x14ac:dyDescent="0.25">
      <c r="A125" s="1">
        <v>102277</v>
      </c>
      <c r="B125" s="1">
        <v>86023</v>
      </c>
      <c r="C125" s="6"/>
      <c r="D125" s="1" t="s">
        <v>290</v>
      </c>
      <c r="E125" s="7" t="s">
        <v>411</v>
      </c>
      <c r="F125" s="1">
        <v>2022</v>
      </c>
      <c r="G125" s="1">
        <v>0.75</v>
      </c>
      <c r="H125" s="1" t="s">
        <v>14</v>
      </c>
      <c r="I125" s="1" t="s">
        <v>15</v>
      </c>
      <c r="J125" s="1" t="s">
        <v>150</v>
      </c>
      <c r="K125" s="1" t="s">
        <v>215</v>
      </c>
      <c r="L125" s="10">
        <v>30472</v>
      </c>
      <c r="M125" s="1" t="s">
        <v>98</v>
      </c>
      <c r="N125" s="8">
        <v>14626.56</v>
      </c>
      <c r="O125" s="8"/>
      <c r="P125" s="8">
        <f t="shared" si="1"/>
        <v>0</v>
      </c>
    </row>
    <row r="126" spans="1:17" ht="104.25" customHeight="1" x14ac:dyDescent="0.25">
      <c r="A126" s="1">
        <v>114325</v>
      </c>
      <c r="B126" s="1">
        <v>96452</v>
      </c>
      <c r="C126" s="5"/>
      <c r="D126" s="1" t="s">
        <v>201</v>
      </c>
      <c r="E126" s="7" t="s">
        <v>447</v>
      </c>
      <c r="F126" s="1">
        <v>2022</v>
      </c>
      <c r="G126" s="1">
        <v>1.5</v>
      </c>
      <c r="H126" s="1" t="s">
        <v>14</v>
      </c>
      <c r="I126" s="1" t="s">
        <v>15</v>
      </c>
      <c r="J126" s="1" t="s">
        <v>312</v>
      </c>
      <c r="K126" s="1" t="s">
        <v>108</v>
      </c>
      <c r="L126" s="10">
        <v>30394</v>
      </c>
      <c r="M126" s="1" t="s">
        <v>17</v>
      </c>
      <c r="N126" s="8">
        <v>15197</v>
      </c>
      <c r="O126" s="8"/>
      <c r="P126" s="8">
        <f t="shared" si="1"/>
        <v>0</v>
      </c>
    </row>
    <row r="127" spans="1:17" ht="50.1" customHeight="1" x14ac:dyDescent="0.25">
      <c r="A127" s="1">
        <v>105741</v>
      </c>
      <c r="B127" s="1">
        <v>88749</v>
      </c>
      <c r="C127" s="6"/>
      <c r="D127" s="1" t="s">
        <v>241</v>
      </c>
      <c r="E127" s="7" t="s">
        <v>412</v>
      </c>
      <c r="F127" s="1">
        <v>2020</v>
      </c>
      <c r="G127" s="1">
        <v>0.75</v>
      </c>
      <c r="H127" s="1" t="s">
        <v>14</v>
      </c>
      <c r="I127" s="1" t="s">
        <v>15</v>
      </c>
      <c r="J127" s="1" t="s">
        <v>291</v>
      </c>
      <c r="K127" s="1" t="s">
        <v>154</v>
      </c>
      <c r="L127" s="10">
        <v>34052</v>
      </c>
      <c r="M127" s="1" t="s">
        <v>98</v>
      </c>
      <c r="N127" s="8">
        <v>16344.96</v>
      </c>
      <c r="O127" s="8"/>
      <c r="P127" s="8">
        <f t="shared" si="1"/>
        <v>0</v>
      </c>
    </row>
    <row r="128" spans="1:17" ht="50.1" customHeight="1" x14ac:dyDescent="0.25">
      <c r="A128" s="1">
        <v>104760</v>
      </c>
      <c r="B128" s="1">
        <v>88005</v>
      </c>
      <c r="C128" s="6"/>
      <c r="D128" s="1" t="s">
        <v>280</v>
      </c>
      <c r="E128" s="7" t="s">
        <v>413</v>
      </c>
      <c r="F128" s="1">
        <v>2014</v>
      </c>
      <c r="G128" s="1">
        <v>0.75</v>
      </c>
      <c r="H128" s="1" t="s">
        <v>14</v>
      </c>
      <c r="I128" s="1" t="s">
        <v>15</v>
      </c>
      <c r="J128" s="1" t="s">
        <v>295</v>
      </c>
      <c r="K128" s="1" t="s">
        <v>281</v>
      </c>
      <c r="L128" s="10">
        <v>37129</v>
      </c>
      <c r="M128" s="1" t="s">
        <v>98</v>
      </c>
      <c r="N128" s="8">
        <v>17821.919999999998</v>
      </c>
      <c r="O128" s="8"/>
      <c r="P128" s="8">
        <f t="shared" si="1"/>
        <v>0</v>
      </c>
    </row>
    <row r="129" spans="1:17" ht="50.1" customHeight="1" x14ac:dyDescent="0.25">
      <c r="A129" s="1">
        <v>102171</v>
      </c>
      <c r="B129" s="1">
        <v>85925</v>
      </c>
      <c r="C129" s="6"/>
      <c r="D129" s="1" t="s">
        <v>290</v>
      </c>
      <c r="E129" s="7" t="s">
        <v>414</v>
      </c>
      <c r="F129" s="1">
        <v>2020</v>
      </c>
      <c r="G129" s="1">
        <v>0.75</v>
      </c>
      <c r="H129" s="1" t="s">
        <v>14</v>
      </c>
      <c r="I129" s="1" t="s">
        <v>15</v>
      </c>
      <c r="J129" s="1" t="s">
        <v>150</v>
      </c>
      <c r="K129" s="1" t="s">
        <v>215</v>
      </c>
      <c r="L129" s="10">
        <v>40614</v>
      </c>
      <c r="M129" s="1" t="s">
        <v>98</v>
      </c>
      <c r="N129" s="8">
        <v>19494.72</v>
      </c>
      <c r="O129" s="8"/>
      <c r="P129" s="8">
        <f t="shared" si="1"/>
        <v>0</v>
      </c>
      <c r="Q129" s="11"/>
    </row>
    <row r="130" spans="1:17" ht="50.1" customHeight="1" x14ac:dyDescent="0.25">
      <c r="A130" s="1">
        <v>106600</v>
      </c>
      <c r="B130" s="1">
        <v>89482</v>
      </c>
      <c r="C130" s="6"/>
      <c r="D130" s="1" t="s">
        <v>224</v>
      </c>
      <c r="E130" s="7" t="s">
        <v>415</v>
      </c>
      <c r="F130" s="1">
        <v>2018</v>
      </c>
      <c r="G130" s="1">
        <v>0.75</v>
      </c>
      <c r="H130" s="1" t="s">
        <v>14</v>
      </c>
      <c r="I130" s="1" t="s">
        <v>15</v>
      </c>
      <c r="J130" s="1" t="s">
        <v>306</v>
      </c>
      <c r="K130" s="1" t="s">
        <v>108</v>
      </c>
      <c r="L130" s="10">
        <v>39412</v>
      </c>
      <c r="M130" s="1" t="s">
        <v>17</v>
      </c>
      <c r="N130" s="8">
        <v>19706</v>
      </c>
      <c r="O130" s="8"/>
      <c r="P130" s="8">
        <f t="shared" si="1"/>
        <v>0</v>
      </c>
      <c r="Q130" s="11"/>
    </row>
    <row r="131" spans="1:17" ht="50.1" customHeight="1" x14ac:dyDescent="0.25">
      <c r="A131" s="1">
        <v>106605</v>
      </c>
      <c r="B131" s="1">
        <v>89486</v>
      </c>
      <c r="C131" s="6"/>
      <c r="D131" s="1" t="s">
        <v>296</v>
      </c>
      <c r="E131" s="7" t="s">
        <v>416</v>
      </c>
      <c r="F131" s="1">
        <v>2018</v>
      </c>
      <c r="G131" s="1">
        <v>0.75</v>
      </c>
      <c r="H131" s="1" t="s">
        <v>14</v>
      </c>
      <c r="I131" s="1" t="s">
        <v>15</v>
      </c>
      <c r="J131" s="1" t="s">
        <v>297</v>
      </c>
      <c r="K131" s="1" t="s">
        <v>124</v>
      </c>
      <c r="L131" s="10">
        <v>42545</v>
      </c>
      <c r="M131" s="1" t="s">
        <v>98</v>
      </c>
      <c r="N131" s="8">
        <v>20421.599999999999</v>
      </c>
      <c r="O131" s="8"/>
      <c r="P131" s="8">
        <f t="shared" si="1"/>
        <v>0</v>
      </c>
    </row>
    <row r="132" spans="1:17" ht="50.1" customHeight="1" x14ac:dyDescent="0.25">
      <c r="A132" s="1">
        <v>90876</v>
      </c>
      <c r="B132" s="1">
        <v>72842</v>
      </c>
      <c r="C132" s="6"/>
      <c r="D132" s="1" t="s">
        <v>299</v>
      </c>
      <c r="E132" s="7" t="s">
        <v>417</v>
      </c>
      <c r="F132" s="1">
        <v>2013</v>
      </c>
      <c r="G132" s="1">
        <v>0.75</v>
      </c>
      <c r="H132" s="1" t="s">
        <v>14</v>
      </c>
      <c r="I132" s="1" t="s">
        <v>15</v>
      </c>
      <c r="J132" s="1" t="s">
        <v>289</v>
      </c>
      <c r="K132" s="1" t="s">
        <v>261</v>
      </c>
      <c r="L132" s="10">
        <v>43018</v>
      </c>
      <c r="M132" s="1" t="s">
        <v>98</v>
      </c>
      <c r="N132" s="8">
        <v>20648.64</v>
      </c>
      <c r="O132" s="8"/>
      <c r="P132" s="8">
        <f t="shared" ref="P132:P190" si="2">O132*N132</f>
        <v>0</v>
      </c>
    </row>
    <row r="133" spans="1:17" ht="50.1" customHeight="1" x14ac:dyDescent="0.25">
      <c r="A133" s="1">
        <v>107454</v>
      </c>
      <c r="B133" s="1">
        <v>86045</v>
      </c>
      <c r="C133" s="6"/>
      <c r="D133" s="1" t="s">
        <v>290</v>
      </c>
      <c r="E133" s="7" t="s">
        <v>418</v>
      </c>
      <c r="F133" s="1">
        <v>2007</v>
      </c>
      <c r="G133" s="1">
        <v>0.75</v>
      </c>
      <c r="H133" s="1" t="s">
        <v>14</v>
      </c>
      <c r="I133" s="1" t="s">
        <v>15</v>
      </c>
      <c r="J133" s="1" t="s">
        <v>150</v>
      </c>
      <c r="K133" s="1" t="s">
        <v>215</v>
      </c>
      <c r="L133" s="10">
        <v>50914</v>
      </c>
      <c r="M133" s="1" t="s">
        <v>98</v>
      </c>
      <c r="N133" s="8">
        <v>24438.720000000001</v>
      </c>
      <c r="O133" s="8"/>
      <c r="P133" s="8">
        <f t="shared" si="2"/>
        <v>0</v>
      </c>
    </row>
    <row r="134" spans="1:17" ht="50.1" customHeight="1" x14ac:dyDescent="0.25">
      <c r="A134" s="1">
        <v>73730</v>
      </c>
      <c r="B134" s="1">
        <v>62894</v>
      </c>
      <c r="C134" s="6"/>
      <c r="D134" s="1" t="s">
        <v>288</v>
      </c>
      <c r="E134" s="7" t="s">
        <v>419</v>
      </c>
      <c r="F134" s="1">
        <v>2017</v>
      </c>
      <c r="G134" s="1">
        <v>0.75</v>
      </c>
      <c r="H134" s="1" t="s">
        <v>14</v>
      </c>
      <c r="I134" s="1" t="s">
        <v>15</v>
      </c>
      <c r="J134" s="1" t="s">
        <v>18</v>
      </c>
      <c r="K134" s="1" t="s">
        <v>124</v>
      </c>
      <c r="L134" s="10">
        <v>56989</v>
      </c>
      <c r="M134" s="1" t="s">
        <v>98</v>
      </c>
      <c r="N134" s="8">
        <v>27354.720000000001</v>
      </c>
      <c r="O134" s="8"/>
      <c r="P134" s="8">
        <f t="shared" si="2"/>
        <v>0</v>
      </c>
      <c r="Q134" s="11"/>
    </row>
    <row r="135" spans="1:17" ht="73.5" customHeight="1" x14ac:dyDescent="0.25">
      <c r="A135" s="1">
        <v>109265</v>
      </c>
      <c r="B135" s="1">
        <v>91451</v>
      </c>
      <c r="C135" s="6"/>
      <c r="D135" s="1" t="s">
        <v>224</v>
      </c>
      <c r="E135" s="7" t="s">
        <v>420</v>
      </c>
      <c r="F135" s="1">
        <v>2019</v>
      </c>
      <c r="G135" s="1">
        <v>1.5</v>
      </c>
      <c r="H135" s="1" t="s">
        <v>14</v>
      </c>
      <c r="I135" s="1" t="s">
        <v>15</v>
      </c>
      <c r="J135" s="1" t="s">
        <v>287</v>
      </c>
      <c r="K135" s="1" t="s">
        <v>108</v>
      </c>
      <c r="L135" s="10">
        <v>56778</v>
      </c>
      <c r="M135" s="1" t="s">
        <v>17</v>
      </c>
      <c r="N135" s="8">
        <v>28389</v>
      </c>
      <c r="O135" s="8"/>
      <c r="P135" s="8">
        <f t="shared" si="2"/>
        <v>0</v>
      </c>
    </row>
    <row r="136" spans="1:17" ht="50.1" customHeight="1" x14ac:dyDescent="0.25">
      <c r="A136" s="1">
        <v>91848</v>
      </c>
      <c r="B136" s="1">
        <v>72856</v>
      </c>
      <c r="C136" s="6"/>
      <c r="D136" s="1" t="s">
        <v>300</v>
      </c>
      <c r="E136" s="7" t="s">
        <v>421</v>
      </c>
      <c r="F136" s="1">
        <v>2017</v>
      </c>
      <c r="G136" s="1">
        <v>0.75</v>
      </c>
      <c r="H136" s="1" t="s">
        <v>14</v>
      </c>
      <c r="I136" s="1" t="s">
        <v>15</v>
      </c>
      <c r="J136" s="1" t="s">
        <v>301</v>
      </c>
      <c r="K136" s="1" t="s">
        <v>261</v>
      </c>
      <c r="L136" s="10">
        <v>62403</v>
      </c>
      <c r="M136" s="1" t="s">
        <v>17</v>
      </c>
      <c r="N136" s="8">
        <v>31201.5</v>
      </c>
      <c r="O136" s="8"/>
      <c r="P136" s="8">
        <f t="shared" si="2"/>
        <v>0</v>
      </c>
      <c r="Q136" s="11"/>
    </row>
    <row r="137" spans="1:17" ht="50.1" customHeight="1" x14ac:dyDescent="0.25">
      <c r="A137" s="1">
        <v>104801</v>
      </c>
      <c r="B137" s="1">
        <v>88040</v>
      </c>
      <c r="C137" s="6"/>
      <c r="D137" s="1" t="s">
        <v>302</v>
      </c>
      <c r="E137" s="7" t="s">
        <v>422</v>
      </c>
      <c r="F137" s="1">
        <v>2021</v>
      </c>
      <c r="G137" s="1">
        <v>0.75</v>
      </c>
      <c r="H137" s="1" t="s">
        <v>14</v>
      </c>
      <c r="I137" s="1" t="s">
        <v>15</v>
      </c>
      <c r="J137" s="1" t="s">
        <v>150</v>
      </c>
      <c r="K137" s="1" t="s">
        <v>215</v>
      </c>
      <c r="L137" s="10">
        <v>65358</v>
      </c>
      <c r="M137" s="1" t="s">
        <v>98</v>
      </c>
      <c r="N137" s="8">
        <v>31371.84</v>
      </c>
      <c r="O137" s="8"/>
      <c r="P137" s="8">
        <f t="shared" si="2"/>
        <v>0</v>
      </c>
    </row>
    <row r="138" spans="1:17" ht="50.1" customHeight="1" x14ac:dyDescent="0.25">
      <c r="A138" s="1">
        <v>83083</v>
      </c>
      <c r="B138" s="1">
        <v>69878</v>
      </c>
      <c r="C138" s="6"/>
      <c r="D138" s="1" t="s">
        <v>303</v>
      </c>
      <c r="E138" s="7" t="s">
        <v>423</v>
      </c>
      <c r="F138" s="1">
        <v>2017</v>
      </c>
      <c r="G138" s="1">
        <v>0.75</v>
      </c>
      <c r="H138" s="1" t="s">
        <v>14</v>
      </c>
      <c r="I138" s="1" t="s">
        <v>15</v>
      </c>
      <c r="J138" s="1" t="s">
        <v>159</v>
      </c>
      <c r="K138" s="1" t="s">
        <v>121</v>
      </c>
      <c r="L138" s="10">
        <v>74900</v>
      </c>
      <c r="M138" s="1" t="s">
        <v>98</v>
      </c>
      <c r="N138" s="8">
        <v>35952</v>
      </c>
      <c r="O138" s="8"/>
      <c r="P138" s="8">
        <f t="shared" si="2"/>
        <v>0</v>
      </c>
      <c r="Q138" s="11"/>
    </row>
    <row r="139" spans="1:17" ht="50.1" customHeight="1" x14ac:dyDescent="0.25">
      <c r="A139" s="1">
        <v>86431</v>
      </c>
      <c r="B139" s="1">
        <v>72725</v>
      </c>
      <c r="C139" s="6"/>
      <c r="D139" s="1" t="s">
        <v>304</v>
      </c>
      <c r="E139" s="7" t="s">
        <v>424</v>
      </c>
      <c r="F139" s="1">
        <v>2014</v>
      </c>
      <c r="G139" s="1">
        <v>0.75</v>
      </c>
      <c r="H139" s="1" t="s">
        <v>14</v>
      </c>
      <c r="I139" s="1" t="s">
        <v>15</v>
      </c>
      <c r="J139" s="1" t="s">
        <v>305</v>
      </c>
      <c r="K139" s="1" t="s">
        <v>261</v>
      </c>
      <c r="L139" s="10">
        <v>98753</v>
      </c>
      <c r="M139" s="1" t="s">
        <v>98</v>
      </c>
      <c r="N139" s="8">
        <v>47401.440000000002</v>
      </c>
      <c r="O139" s="8"/>
      <c r="P139" s="8">
        <f t="shared" si="2"/>
        <v>0</v>
      </c>
    </row>
    <row r="140" spans="1:17" ht="84.75" customHeight="1" x14ac:dyDescent="0.25">
      <c r="A140" s="1">
        <v>102801</v>
      </c>
      <c r="B140" s="1">
        <v>44482</v>
      </c>
      <c r="C140" s="6"/>
      <c r="D140" s="1" t="s">
        <v>234</v>
      </c>
      <c r="E140" s="7" t="s">
        <v>425</v>
      </c>
      <c r="F140" s="1">
        <v>2018</v>
      </c>
      <c r="G140" s="1">
        <v>1.5</v>
      </c>
      <c r="H140" s="1" t="s">
        <v>14</v>
      </c>
      <c r="I140" s="1" t="s">
        <v>15</v>
      </c>
      <c r="J140" s="1" t="s">
        <v>308</v>
      </c>
      <c r="K140" s="1" t="s">
        <v>124</v>
      </c>
      <c r="L140" s="10">
        <v>100200</v>
      </c>
      <c r="M140" s="1" t="s">
        <v>17</v>
      </c>
      <c r="N140" s="8">
        <v>50100</v>
      </c>
      <c r="O140" s="8"/>
      <c r="P140" s="8">
        <f t="shared" si="2"/>
        <v>0</v>
      </c>
    </row>
    <row r="141" spans="1:17" ht="50.1" customHeight="1" x14ac:dyDescent="0.25">
      <c r="A141" s="1">
        <v>110547</v>
      </c>
      <c r="B141" s="1">
        <v>92295</v>
      </c>
      <c r="C141" s="6"/>
      <c r="D141" s="1" t="s">
        <v>224</v>
      </c>
      <c r="E141" s="7" t="s">
        <v>426</v>
      </c>
      <c r="F141" s="1">
        <v>2016</v>
      </c>
      <c r="G141" s="1">
        <v>0.75</v>
      </c>
      <c r="H141" s="1" t="s">
        <v>14</v>
      </c>
      <c r="I141" s="1" t="s">
        <v>15</v>
      </c>
      <c r="J141" s="1" t="s">
        <v>287</v>
      </c>
      <c r="K141" s="1" t="s">
        <v>108</v>
      </c>
      <c r="L141" s="10">
        <v>101367</v>
      </c>
      <c r="M141" s="1" t="s">
        <v>17</v>
      </c>
      <c r="N141" s="8">
        <v>50683.5</v>
      </c>
      <c r="O141" s="8"/>
      <c r="P141" s="8">
        <f t="shared" si="2"/>
        <v>0</v>
      </c>
    </row>
    <row r="142" spans="1:17" ht="87" customHeight="1" x14ac:dyDescent="0.25">
      <c r="A142" s="1">
        <v>100486</v>
      </c>
      <c r="B142" s="1">
        <v>84569</v>
      </c>
      <c r="C142" s="6"/>
      <c r="D142" s="1" t="s">
        <v>224</v>
      </c>
      <c r="E142" s="7" t="s">
        <v>410</v>
      </c>
      <c r="F142" s="1">
        <v>2000</v>
      </c>
      <c r="G142" s="1">
        <v>0.75</v>
      </c>
      <c r="H142" s="1" t="s">
        <v>14</v>
      </c>
      <c r="I142" s="1" t="s">
        <v>15</v>
      </c>
      <c r="J142" s="1" t="s">
        <v>309</v>
      </c>
      <c r="K142" s="1" t="s">
        <v>108</v>
      </c>
      <c r="L142" s="10">
        <v>140280</v>
      </c>
      <c r="M142" s="1" t="s">
        <v>17</v>
      </c>
      <c r="N142" s="8">
        <v>70140</v>
      </c>
      <c r="O142" s="8"/>
      <c r="P142" s="8">
        <f t="shared" si="2"/>
        <v>0</v>
      </c>
    </row>
    <row r="143" spans="1:17" ht="50.1" customHeight="1" x14ac:dyDescent="0.25">
      <c r="A143" s="1">
        <v>104803</v>
      </c>
      <c r="B143" s="1">
        <v>88042</v>
      </c>
      <c r="C143" s="6"/>
      <c r="D143" s="1" t="s">
        <v>302</v>
      </c>
      <c r="E143" s="7" t="s">
        <v>427</v>
      </c>
      <c r="F143" s="1">
        <v>2021</v>
      </c>
      <c r="G143" s="1">
        <v>0.75</v>
      </c>
      <c r="H143" s="1" t="s">
        <v>14</v>
      </c>
      <c r="I143" s="1" t="s">
        <v>15</v>
      </c>
      <c r="J143" s="1" t="s">
        <v>150</v>
      </c>
      <c r="K143" s="1" t="s">
        <v>215</v>
      </c>
      <c r="L143" s="10">
        <v>168428</v>
      </c>
      <c r="M143" s="1" t="s">
        <v>98</v>
      </c>
      <c r="N143" s="8">
        <v>80845.440000000002</v>
      </c>
      <c r="O143" s="8"/>
      <c r="P143" s="8">
        <f t="shared" si="2"/>
        <v>0</v>
      </c>
    </row>
    <row r="144" spans="1:17" ht="50.1" customHeight="1" x14ac:dyDescent="0.25">
      <c r="A144" s="1">
        <v>72899</v>
      </c>
      <c r="B144" s="1">
        <v>62470</v>
      </c>
      <c r="C144" s="6"/>
      <c r="D144" s="1" t="s">
        <v>307</v>
      </c>
      <c r="E144" s="7" t="s">
        <v>428</v>
      </c>
      <c r="F144" s="1">
        <v>2016</v>
      </c>
      <c r="G144" s="1">
        <v>0.75</v>
      </c>
      <c r="H144" s="1" t="s">
        <v>14</v>
      </c>
      <c r="I144" s="1" t="s">
        <v>15</v>
      </c>
      <c r="J144" s="1" t="s">
        <v>301</v>
      </c>
      <c r="K144" s="1" t="s">
        <v>121</v>
      </c>
      <c r="L144" s="10">
        <v>242993</v>
      </c>
      <c r="M144" s="1" t="s">
        <v>17</v>
      </c>
      <c r="N144" s="8">
        <v>121496.5</v>
      </c>
      <c r="O144" s="8"/>
      <c r="P144" s="8">
        <f t="shared" si="2"/>
        <v>0</v>
      </c>
    </row>
    <row r="145" spans="1:17" ht="50.1" customHeight="1" x14ac:dyDescent="0.25">
      <c r="A145" s="1">
        <v>115431</v>
      </c>
      <c r="B145" s="1">
        <v>97264</v>
      </c>
      <c r="C145" s="6"/>
      <c r="D145" s="1" t="s">
        <v>22</v>
      </c>
      <c r="E145" s="7" t="s">
        <v>23</v>
      </c>
      <c r="F145" s="6"/>
      <c r="G145" s="1">
        <v>0.5</v>
      </c>
      <c r="H145" s="6"/>
      <c r="I145" s="6"/>
      <c r="J145" s="6"/>
      <c r="K145" s="1" t="s">
        <v>24</v>
      </c>
      <c r="L145" s="10">
        <v>917</v>
      </c>
      <c r="M145" s="1" t="s">
        <v>17</v>
      </c>
      <c r="N145" s="8">
        <v>458.5</v>
      </c>
      <c r="O145" s="8"/>
      <c r="P145" s="8">
        <f t="shared" si="2"/>
        <v>0</v>
      </c>
      <c r="Q145" s="11"/>
    </row>
    <row r="146" spans="1:17" ht="50.1" customHeight="1" x14ac:dyDescent="0.25">
      <c r="A146" s="1">
        <v>80598</v>
      </c>
      <c r="B146" s="1">
        <v>67508</v>
      </c>
      <c r="C146" s="6"/>
      <c r="D146" s="1" t="s">
        <v>22</v>
      </c>
      <c r="E146" s="7" t="s">
        <v>40</v>
      </c>
      <c r="F146" s="6"/>
      <c r="G146" s="1">
        <v>0.7</v>
      </c>
      <c r="H146" s="6"/>
      <c r="I146" s="6"/>
      <c r="J146" s="6"/>
      <c r="K146" s="1" t="s">
        <v>24</v>
      </c>
      <c r="L146" s="10">
        <v>1085</v>
      </c>
      <c r="M146" s="1" t="s">
        <v>17</v>
      </c>
      <c r="N146" s="8">
        <v>542.5</v>
      </c>
      <c r="O146" s="8"/>
      <c r="P146" s="8">
        <f t="shared" si="2"/>
        <v>0</v>
      </c>
    </row>
    <row r="147" spans="1:17" ht="50.1" customHeight="1" x14ac:dyDescent="0.25">
      <c r="A147" s="1">
        <v>115707</v>
      </c>
      <c r="B147" s="1">
        <v>67510</v>
      </c>
      <c r="C147" s="6"/>
      <c r="D147" s="1" t="s">
        <v>22</v>
      </c>
      <c r="E147" s="7" t="s">
        <v>41</v>
      </c>
      <c r="F147" s="6"/>
      <c r="G147" s="1">
        <v>0.7</v>
      </c>
      <c r="H147" s="6"/>
      <c r="I147" s="6"/>
      <c r="J147" s="6"/>
      <c r="K147" s="1" t="s">
        <v>24</v>
      </c>
      <c r="L147" s="10">
        <v>1085</v>
      </c>
      <c r="M147" s="1" t="s">
        <v>17</v>
      </c>
      <c r="N147" s="8">
        <v>542.5</v>
      </c>
      <c r="O147" s="8"/>
      <c r="P147" s="8">
        <f t="shared" si="2"/>
        <v>0</v>
      </c>
    </row>
    <row r="148" spans="1:17" ht="50.1" customHeight="1" x14ac:dyDescent="0.25">
      <c r="A148" s="1">
        <v>115118</v>
      </c>
      <c r="B148" s="1">
        <v>97041</v>
      </c>
      <c r="C148" s="6"/>
      <c r="D148" s="1" t="s">
        <v>22</v>
      </c>
      <c r="E148" s="7" t="s">
        <v>42</v>
      </c>
      <c r="F148" s="6"/>
      <c r="G148" s="1">
        <v>0.7</v>
      </c>
      <c r="H148" s="6"/>
      <c r="I148" s="6"/>
      <c r="J148" s="6"/>
      <c r="K148" s="1" t="s">
        <v>24</v>
      </c>
      <c r="L148" s="10">
        <v>1085</v>
      </c>
      <c r="M148" s="1" t="s">
        <v>17</v>
      </c>
      <c r="N148" s="8">
        <v>542.5</v>
      </c>
      <c r="O148" s="8"/>
      <c r="P148" s="8">
        <f t="shared" si="2"/>
        <v>0</v>
      </c>
    </row>
    <row r="149" spans="1:17" ht="50.1" customHeight="1" x14ac:dyDescent="0.25">
      <c r="A149" s="1">
        <v>110268</v>
      </c>
      <c r="B149" s="1">
        <v>41178</v>
      </c>
      <c r="C149" s="6"/>
      <c r="D149" s="1" t="s">
        <v>173</v>
      </c>
      <c r="E149" s="7" t="s">
        <v>174</v>
      </c>
      <c r="F149" s="6"/>
      <c r="G149" s="1">
        <v>0.7</v>
      </c>
      <c r="H149" s="6"/>
      <c r="I149" s="6"/>
      <c r="J149" s="6"/>
      <c r="K149" s="1" t="s">
        <v>175</v>
      </c>
      <c r="L149" s="10">
        <v>3724</v>
      </c>
      <c r="M149" s="1" t="s">
        <v>17</v>
      </c>
      <c r="N149" s="8">
        <v>1862</v>
      </c>
      <c r="O149" s="8"/>
      <c r="P149" s="8">
        <f t="shared" si="2"/>
        <v>0</v>
      </c>
    </row>
    <row r="150" spans="1:17" ht="68.25" customHeight="1" x14ac:dyDescent="0.25">
      <c r="A150" s="1">
        <v>105913</v>
      </c>
      <c r="B150" s="1">
        <v>88888</v>
      </c>
      <c r="C150" s="6"/>
      <c r="D150" s="1" t="s">
        <v>182</v>
      </c>
      <c r="E150" s="7" t="s">
        <v>220</v>
      </c>
      <c r="F150" s="6"/>
      <c r="G150" s="1">
        <v>0.7</v>
      </c>
      <c r="H150" s="6"/>
      <c r="I150" s="6"/>
      <c r="J150" s="6"/>
      <c r="K150" s="1" t="s">
        <v>154</v>
      </c>
      <c r="L150" s="10">
        <v>6273</v>
      </c>
      <c r="M150" s="1" t="s">
        <v>17</v>
      </c>
      <c r="N150" s="8">
        <v>3136.5</v>
      </c>
      <c r="O150" s="8"/>
      <c r="P150" s="8">
        <f t="shared" si="2"/>
        <v>0</v>
      </c>
    </row>
    <row r="151" spans="1:17" ht="50.1" customHeight="1" x14ac:dyDescent="0.25">
      <c r="A151" s="1">
        <v>95240</v>
      </c>
      <c r="B151" s="1">
        <v>58316</v>
      </c>
      <c r="C151" s="6"/>
      <c r="D151" s="1" t="s">
        <v>182</v>
      </c>
      <c r="E151" s="7" t="s">
        <v>183</v>
      </c>
      <c r="F151" s="1">
        <v>2022</v>
      </c>
      <c r="G151" s="1">
        <v>1</v>
      </c>
      <c r="H151" s="1" t="s">
        <v>26</v>
      </c>
      <c r="I151" s="1" t="s">
        <v>153</v>
      </c>
      <c r="J151" s="6"/>
      <c r="K151" s="1" t="s">
        <v>154</v>
      </c>
      <c r="L151" s="10">
        <v>3864</v>
      </c>
      <c r="M151" s="1" t="s">
        <v>98</v>
      </c>
      <c r="N151" s="8">
        <v>1854.72</v>
      </c>
      <c r="O151" s="8"/>
      <c r="P151" s="8">
        <f t="shared" si="2"/>
        <v>0</v>
      </c>
    </row>
    <row r="152" spans="1:17" ht="50.1" customHeight="1" x14ac:dyDescent="0.25">
      <c r="A152" s="1">
        <v>110039</v>
      </c>
      <c r="B152" s="1">
        <v>56733</v>
      </c>
      <c r="C152" s="6"/>
      <c r="D152" s="1" t="s">
        <v>22</v>
      </c>
      <c r="E152" s="7" t="s">
        <v>48</v>
      </c>
      <c r="F152" s="6"/>
      <c r="G152" s="1">
        <v>0.5</v>
      </c>
      <c r="H152" s="1"/>
      <c r="I152" s="6"/>
      <c r="J152" s="6"/>
      <c r="K152" s="1" t="s">
        <v>24</v>
      </c>
      <c r="L152" s="10">
        <v>1169</v>
      </c>
      <c r="M152" s="1" t="s">
        <v>17</v>
      </c>
      <c r="N152" s="8">
        <v>584.5</v>
      </c>
      <c r="O152" s="8"/>
      <c r="P152" s="8">
        <f t="shared" si="2"/>
        <v>0</v>
      </c>
      <c r="Q152" s="11"/>
    </row>
    <row r="153" spans="1:17" ht="50.1" customHeight="1" x14ac:dyDescent="0.25">
      <c r="A153" s="1">
        <v>114482</v>
      </c>
      <c r="B153" s="1">
        <v>96628</v>
      </c>
      <c r="C153" s="6"/>
      <c r="D153" s="1" t="s">
        <v>22</v>
      </c>
      <c r="E153" s="7" t="s">
        <v>62</v>
      </c>
      <c r="F153" s="6"/>
      <c r="G153" s="1">
        <v>0.7</v>
      </c>
      <c r="H153" s="1"/>
      <c r="I153" s="6"/>
      <c r="J153" s="6"/>
      <c r="K153" s="1" t="s">
        <v>24</v>
      </c>
      <c r="L153" s="10">
        <v>1637</v>
      </c>
      <c r="M153" s="1" t="s">
        <v>17</v>
      </c>
      <c r="N153" s="8">
        <v>818.5</v>
      </c>
      <c r="O153" s="8"/>
      <c r="P153" s="8">
        <f t="shared" si="2"/>
        <v>0</v>
      </c>
    </row>
    <row r="154" spans="1:17" ht="50.1" customHeight="1" x14ac:dyDescent="0.25">
      <c r="A154" s="1">
        <v>115119</v>
      </c>
      <c r="B154" s="1">
        <v>97042</v>
      </c>
      <c r="C154" s="6"/>
      <c r="D154" s="1" t="s">
        <v>22</v>
      </c>
      <c r="E154" s="7" t="s">
        <v>85</v>
      </c>
      <c r="F154" s="6"/>
      <c r="G154" s="1">
        <v>0.5</v>
      </c>
      <c r="H154" s="1"/>
      <c r="I154" s="6"/>
      <c r="J154" s="6"/>
      <c r="K154" s="1" t="s">
        <v>24</v>
      </c>
      <c r="L154" s="10">
        <v>2171</v>
      </c>
      <c r="M154" s="1" t="s">
        <v>17</v>
      </c>
      <c r="N154" s="8">
        <v>1085.5</v>
      </c>
      <c r="O154" s="8"/>
      <c r="P154" s="8">
        <f t="shared" si="2"/>
        <v>0</v>
      </c>
    </row>
    <row r="155" spans="1:17" ht="50.1" customHeight="1" x14ac:dyDescent="0.25">
      <c r="A155" s="1">
        <v>115120</v>
      </c>
      <c r="B155" s="1">
        <v>97043</v>
      </c>
      <c r="C155" s="6"/>
      <c r="D155" s="1" t="s">
        <v>22</v>
      </c>
      <c r="E155" s="7" t="s">
        <v>86</v>
      </c>
      <c r="F155" s="6"/>
      <c r="G155" s="1">
        <v>0.5</v>
      </c>
      <c r="H155" s="6"/>
      <c r="I155" s="6"/>
      <c r="J155" s="6"/>
      <c r="K155" s="1" t="s">
        <v>24</v>
      </c>
      <c r="L155" s="10">
        <v>2171</v>
      </c>
      <c r="M155" s="1" t="s">
        <v>17</v>
      </c>
      <c r="N155" s="8">
        <v>1085.5</v>
      </c>
      <c r="O155" s="8"/>
      <c r="P155" s="8">
        <f t="shared" si="2"/>
        <v>0</v>
      </c>
    </row>
    <row r="156" spans="1:17" ht="50.1" customHeight="1" x14ac:dyDescent="0.25">
      <c r="A156" s="1">
        <v>111706</v>
      </c>
      <c r="B156" s="1">
        <v>93450</v>
      </c>
      <c r="C156" s="6"/>
      <c r="D156" s="1" t="s">
        <v>126</v>
      </c>
      <c r="E156" s="7" t="s">
        <v>127</v>
      </c>
      <c r="F156" s="6"/>
      <c r="G156" s="1">
        <v>0.5</v>
      </c>
      <c r="H156" s="1"/>
      <c r="I156" s="6"/>
      <c r="J156" s="6"/>
      <c r="K156" s="1" t="s">
        <v>95</v>
      </c>
      <c r="L156" s="10">
        <v>2639</v>
      </c>
      <c r="M156" s="1" t="s">
        <v>17</v>
      </c>
      <c r="N156" s="8">
        <v>1319.5</v>
      </c>
      <c r="O156" s="8"/>
      <c r="P156" s="8">
        <f t="shared" si="2"/>
        <v>0</v>
      </c>
    </row>
    <row r="157" spans="1:17" ht="50.1" customHeight="1" x14ac:dyDescent="0.25">
      <c r="A157" s="1">
        <v>108064</v>
      </c>
      <c r="B157" s="1">
        <v>90611</v>
      </c>
      <c r="C157" s="6"/>
      <c r="D157" s="1" t="s">
        <v>147</v>
      </c>
      <c r="E157" s="7" t="s">
        <v>148</v>
      </c>
      <c r="F157" s="6"/>
      <c r="G157" s="1">
        <v>1</v>
      </c>
      <c r="H157" s="1"/>
      <c r="I157" s="6"/>
      <c r="J157" s="6"/>
      <c r="K157" s="1" t="s">
        <v>24</v>
      </c>
      <c r="L157" s="10">
        <v>2939</v>
      </c>
      <c r="M157" s="1" t="s">
        <v>17</v>
      </c>
      <c r="N157" s="8">
        <v>1469.5</v>
      </c>
      <c r="O157" s="8"/>
      <c r="P157" s="8">
        <f t="shared" si="2"/>
        <v>0</v>
      </c>
    </row>
    <row r="158" spans="1:17" ht="50.1" customHeight="1" x14ac:dyDescent="0.25">
      <c r="A158" s="1">
        <v>110100</v>
      </c>
      <c r="B158" s="1">
        <v>91951</v>
      </c>
      <c r="C158" s="6"/>
      <c r="D158" s="1" t="s">
        <v>22</v>
      </c>
      <c r="E158" s="7" t="s">
        <v>151</v>
      </c>
      <c r="F158" s="6"/>
      <c r="G158" s="1">
        <v>0.7</v>
      </c>
      <c r="H158" s="1"/>
      <c r="I158" s="6"/>
      <c r="J158" s="6"/>
      <c r="K158" s="1" t="s">
        <v>24</v>
      </c>
      <c r="L158" s="10">
        <v>3039</v>
      </c>
      <c r="M158" s="1" t="s">
        <v>17</v>
      </c>
      <c r="N158" s="8">
        <v>1519.5</v>
      </c>
      <c r="O158" s="8"/>
      <c r="P158" s="8">
        <f t="shared" si="2"/>
        <v>0</v>
      </c>
    </row>
    <row r="159" spans="1:17" ht="78" customHeight="1" x14ac:dyDescent="0.25">
      <c r="A159" s="1">
        <v>111727</v>
      </c>
      <c r="B159" s="1">
        <v>93465</v>
      </c>
      <c r="C159" s="6"/>
      <c r="D159" s="1" t="s">
        <v>171</v>
      </c>
      <c r="E159" s="7" t="s">
        <v>429</v>
      </c>
      <c r="F159" s="6"/>
      <c r="G159" s="1">
        <v>0.5</v>
      </c>
      <c r="H159" s="1"/>
      <c r="I159" s="6"/>
      <c r="J159" s="6"/>
      <c r="K159" s="1" t="s">
        <v>172</v>
      </c>
      <c r="L159" s="10">
        <v>3674</v>
      </c>
      <c r="M159" s="1" t="s">
        <v>17</v>
      </c>
      <c r="N159" s="8">
        <v>1837</v>
      </c>
      <c r="O159" s="8"/>
      <c r="P159" s="8">
        <f t="shared" si="2"/>
        <v>0</v>
      </c>
    </row>
    <row r="160" spans="1:17" ht="50.1" customHeight="1" x14ac:dyDescent="0.25">
      <c r="A160" s="1">
        <v>109924</v>
      </c>
      <c r="B160" s="1">
        <v>91865</v>
      </c>
      <c r="C160" s="6"/>
      <c r="D160" s="1" t="s">
        <v>171</v>
      </c>
      <c r="E160" s="7" t="s">
        <v>209</v>
      </c>
      <c r="F160" s="6"/>
      <c r="G160" s="1">
        <v>0.7</v>
      </c>
      <c r="H160" s="1"/>
      <c r="I160" s="6"/>
      <c r="J160" s="6"/>
      <c r="K160" s="1" t="s">
        <v>172</v>
      </c>
      <c r="L160" s="10">
        <v>4676</v>
      </c>
      <c r="M160" s="1" t="s">
        <v>17</v>
      </c>
      <c r="N160" s="8">
        <v>2338</v>
      </c>
      <c r="O160" s="8"/>
      <c r="P160" s="8">
        <f t="shared" si="2"/>
        <v>0</v>
      </c>
    </row>
    <row r="161" spans="1:17" ht="84.75" customHeight="1" x14ac:dyDescent="0.25">
      <c r="A161" s="1">
        <v>98131</v>
      </c>
      <c r="B161" s="1">
        <v>83081</v>
      </c>
      <c r="C161" s="6"/>
      <c r="D161" s="1" t="s">
        <v>76</v>
      </c>
      <c r="E161" s="7" t="s">
        <v>430</v>
      </c>
      <c r="F161" s="6"/>
      <c r="G161" s="1">
        <v>0.5</v>
      </c>
      <c r="H161" s="6"/>
      <c r="I161" s="6"/>
      <c r="J161" s="6"/>
      <c r="K161" s="1" t="s">
        <v>37</v>
      </c>
      <c r="L161" s="10">
        <v>1920</v>
      </c>
      <c r="M161" s="1" t="s">
        <v>17</v>
      </c>
      <c r="N161" s="8">
        <v>960</v>
      </c>
      <c r="O161" s="8"/>
      <c r="P161" s="8">
        <f t="shared" si="2"/>
        <v>0</v>
      </c>
      <c r="Q161" s="11"/>
    </row>
    <row r="162" spans="1:17" ht="50.1" customHeight="1" x14ac:dyDescent="0.25">
      <c r="A162" s="1">
        <v>110667</v>
      </c>
      <c r="B162" s="1">
        <v>87907</v>
      </c>
      <c r="C162" s="6"/>
      <c r="D162" s="1" t="s">
        <v>53</v>
      </c>
      <c r="E162" s="7" t="s">
        <v>94</v>
      </c>
      <c r="F162" s="6"/>
      <c r="G162" s="1">
        <v>0.5</v>
      </c>
      <c r="H162" s="6"/>
      <c r="I162" s="6"/>
      <c r="J162" s="6"/>
      <c r="K162" s="1" t="s">
        <v>95</v>
      </c>
      <c r="L162" s="10">
        <v>2254</v>
      </c>
      <c r="M162" s="1" t="s">
        <v>17</v>
      </c>
      <c r="N162" s="8">
        <v>1127</v>
      </c>
      <c r="O162" s="8"/>
      <c r="P162" s="8">
        <f t="shared" si="2"/>
        <v>0</v>
      </c>
    </row>
    <row r="163" spans="1:17" ht="81.75" customHeight="1" x14ac:dyDescent="0.25">
      <c r="A163" s="1">
        <v>95877</v>
      </c>
      <c r="B163" s="1">
        <v>61783</v>
      </c>
      <c r="C163" s="6"/>
      <c r="D163" s="1" t="s">
        <v>73</v>
      </c>
      <c r="E163" s="7" t="s">
        <v>431</v>
      </c>
      <c r="F163" s="6"/>
      <c r="G163" s="1">
        <v>0.5</v>
      </c>
      <c r="H163" s="6"/>
      <c r="I163" s="6"/>
      <c r="J163" s="6"/>
      <c r="K163" s="1" t="s">
        <v>74</v>
      </c>
      <c r="L163" s="10">
        <v>1820</v>
      </c>
      <c r="M163" s="1" t="s">
        <v>75</v>
      </c>
      <c r="N163" s="8">
        <v>1274</v>
      </c>
      <c r="O163" s="8"/>
      <c r="P163" s="8">
        <f t="shared" si="2"/>
        <v>0</v>
      </c>
    </row>
    <row r="164" spans="1:17" ht="84" customHeight="1" x14ac:dyDescent="0.25">
      <c r="A164" s="1">
        <v>98246</v>
      </c>
      <c r="B164" s="1">
        <v>61801</v>
      </c>
      <c r="C164" s="6"/>
      <c r="D164" s="1" t="s">
        <v>73</v>
      </c>
      <c r="E164" s="7" t="s">
        <v>432</v>
      </c>
      <c r="F164" s="6"/>
      <c r="G164" s="1">
        <v>0.5</v>
      </c>
      <c r="H164" s="6"/>
      <c r="I164" s="6"/>
      <c r="J164" s="6"/>
      <c r="K164" s="1" t="s">
        <v>74</v>
      </c>
      <c r="L164" s="10">
        <v>2080</v>
      </c>
      <c r="M164" s="1" t="s">
        <v>75</v>
      </c>
      <c r="N164" s="8">
        <v>1456</v>
      </c>
      <c r="O164" s="8"/>
      <c r="P164" s="8">
        <f t="shared" si="2"/>
        <v>0</v>
      </c>
    </row>
    <row r="165" spans="1:17" ht="90.75" customHeight="1" x14ac:dyDescent="0.25">
      <c r="A165" s="1">
        <v>87244</v>
      </c>
      <c r="B165" s="1">
        <v>73360</v>
      </c>
      <c r="C165" s="6"/>
      <c r="D165" s="1" t="s">
        <v>53</v>
      </c>
      <c r="E165" s="7" t="s">
        <v>160</v>
      </c>
      <c r="F165" s="6"/>
      <c r="G165" s="1">
        <v>0.7</v>
      </c>
      <c r="H165" s="6"/>
      <c r="I165" s="6"/>
      <c r="J165" s="6"/>
      <c r="K165" s="1" t="s">
        <v>95</v>
      </c>
      <c r="L165" s="10">
        <v>3340</v>
      </c>
      <c r="M165" s="1" t="s">
        <v>17</v>
      </c>
      <c r="N165" s="8">
        <v>1670</v>
      </c>
      <c r="O165" s="8"/>
      <c r="P165" s="8">
        <f t="shared" si="2"/>
        <v>0</v>
      </c>
    </row>
    <row r="166" spans="1:17" ht="94.5" customHeight="1" x14ac:dyDescent="0.25">
      <c r="A166" s="1">
        <v>110258</v>
      </c>
      <c r="B166" s="1">
        <v>38383</v>
      </c>
      <c r="C166" s="6"/>
      <c r="D166" s="1" t="s">
        <v>231</v>
      </c>
      <c r="E166" s="7" t="s">
        <v>433</v>
      </c>
      <c r="F166" s="6"/>
      <c r="G166" s="1">
        <v>0.7</v>
      </c>
      <c r="H166" s="6"/>
      <c r="I166" s="6"/>
      <c r="J166" s="6"/>
      <c r="K166" s="1" t="s">
        <v>222</v>
      </c>
      <c r="L166" s="10">
        <v>7348</v>
      </c>
      <c r="M166" s="1" t="s">
        <v>17</v>
      </c>
      <c r="N166" s="8">
        <v>3674</v>
      </c>
      <c r="O166" s="8"/>
      <c r="P166" s="8">
        <f t="shared" si="2"/>
        <v>0</v>
      </c>
    </row>
    <row r="167" spans="1:17" ht="132" customHeight="1" x14ac:dyDescent="0.25">
      <c r="A167" s="1">
        <v>98231</v>
      </c>
      <c r="B167" s="1">
        <v>61790</v>
      </c>
      <c r="C167" s="6"/>
      <c r="D167" s="1" t="s">
        <v>73</v>
      </c>
      <c r="E167" s="7" t="s">
        <v>434</v>
      </c>
      <c r="F167" s="6"/>
      <c r="G167" s="1">
        <v>0.5</v>
      </c>
      <c r="H167" s="6"/>
      <c r="I167" s="6"/>
      <c r="J167" s="6"/>
      <c r="K167" s="1" t="s">
        <v>74</v>
      </c>
      <c r="L167" s="10">
        <v>6240</v>
      </c>
      <c r="M167" s="1" t="s">
        <v>75</v>
      </c>
      <c r="N167" s="8">
        <v>4368</v>
      </c>
      <c r="O167" s="8"/>
      <c r="P167" s="8">
        <f t="shared" si="2"/>
        <v>0</v>
      </c>
    </row>
    <row r="168" spans="1:17" ht="84.75" customHeight="1" x14ac:dyDescent="0.25">
      <c r="A168" s="1">
        <v>103084</v>
      </c>
      <c r="B168" s="1">
        <v>85912</v>
      </c>
      <c r="C168" s="6"/>
      <c r="D168" s="1" t="s">
        <v>221</v>
      </c>
      <c r="E168" s="7" t="s">
        <v>435</v>
      </c>
      <c r="F168" s="1"/>
      <c r="G168" s="1">
        <v>1</v>
      </c>
      <c r="H168" s="6"/>
      <c r="I168" s="6"/>
      <c r="J168" s="6"/>
      <c r="K168" s="1" t="s">
        <v>222</v>
      </c>
      <c r="L168" s="10">
        <v>6591</v>
      </c>
      <c r="M168" s="1" t="s">
        <v>223</v>
      </c>
      <c r="N168" s="8">
        <v>5272.8</v>
      </c>
      <c r="O168" s="8"/>
      <c r="P168" s="8">
        <f t="shared" si="2"/>
        <v>0</v>
      </c>
    </row>
    <row r="169" spans="1:17" ht="135.75" customHeight="1" x14ac:dyDescent="0.25">
      <c r="A169" s="1">
        <v>98233</v>
      </c>
      <c r="B169" s="1">
        <v>61794</v>
      </c>
      <c r="C169" s="6"/>
      <c r="D169" s="1" t="s">
        <v>73</v>
      </c>
      <c r="E169" s="7" t="s">
        <v>436</v>
      </c>
      <c r="F169" s="6"/>
      <c r="G169" s="1">
        <v>0.7</v>
      </c>
      <c r="H169" s="6"/>
      <c r="I169" s="6"/>
      <c r="J169" s="6"/>
      <c r="K169" s="1" t="s">
        <v>37</v>
      </c>
      <c r="L169" s="10">
        <v>7670</v>
      </c>
      <c r="M169" s="1" t="s">
        <v>75</v>
      </c>
      <c r="N169" s="8">
        <v>5369</v>
      </c>
      <c r="O169" s="8"/>
      <c r="P169" s="8">
        <f t="shared" si="2"/>
        <v>0</v>
      </c>
      <c r="Q169" s="11"/>
    </row>
    <row r="170" spans="1:17" ht="132" customHeight="1" x14ac:dyDescent="0.25">
      <c r="A170" s="1">
        <v>98238</v>
      </c>
      <c r="B170" s="1">
        <v>61792</v>
      </c>
      <c r="C170" s="6"/>
      <c r="D170" s="1" t="s">
        <v>237</v>
      </c>
      <c r="E170" s="7" t="s">
        <v>437</v>
      </c>
      <c r="F170" s="6"/>
      <c r="G170" s="1">
        <v>0.5</v>
      </c>
      <c r="H170" s="6"/>
      <c r="I170" s="6"/>
      <c r="J170" s="6"/>
      <c r="K170" s="1" t="s">
        <v>74</v>
      </c>
      <c r="L170" s="10">
        <v>8450</v>
      </c>
      <c r="M170" s="1" t="s">
        <v>75</v>
      </c>
      <c r="N170" s="8">
        <v>5915</v>
      </c>
      <c r="O170" s="8"/>
      <c r="P170" s="8">
        <f t="shared" si="2"/>
        <v>0</v>
      </c>
      <c r="Q170" s="11"/>
    </row>
    <row r="171" spans="1:17" ht="83.25" customHeight="1" x14ac:dyDescent="0.25">
      <c r="A171" s="1">
        <v>114398</v>
      </c>
      <c r="B171" s="1">
        <v>96591</v>
      </c>
      <c r="C171" s="5"/>
      <c r="D171" s="1" t="s">
        <v>73</v>
      </c>
      <c r="E171" s="7" t="s">
        <v>438</v>
      </c>
      <c r="F171" s="6"/>
      <c r="G171" s="1">
        <v>0.7</v>
      </c>
      <c r="H171" s="6"/>
      <c r="I171" s="6"/>
      <c r="J171" s="6"/>
      <c r="K171" s="1" t="s">
        <v>74</v>
      </c>
      <c r="L171" s="10">
        <v>9100</v>
      </c>
      <c r="M171" s="1" t="s">
        <v>75</v>
      </c>
      <c r="N171" s="8">
        <v>6370</v>
      </c>
      <c r="O171" s="8"/>
      <c r="P171" s="8">
        <f t="shared" si="2"/>
        <v>0</v>
      </c>
    </row>
    <row r="172" spans="1:17" ht="124.5" customHeight="1" x14ac:dyDescent="0.25">
      <c r="A172" s="1">
        <v>111871</v>
      </c>
      <c r="B172" s="1">
        <v>93775</v>
      </c>
      <c r="C172" s="6"/>
      <c r="D172" s="1" t="s">
        <v>73</v>
      </c>
      <c r="E172" s="7" t="s">
        <v>439</v>
      </c>
      <c r="F172" s="6"/>
      <c r="G172" s="1">
        <v>0.7</v>
      </c>
      <c r="H172" s="6"/>
      <c r="I172" s="6"/>
      <c r="J172" s="6"/>
      <c r="K172" s="1" t="s">
        <v>74</v>
      </c>
      <c r="L172" s="10">
        <v>13390</v>
      </c>
      <c r="M172" s="1" t="s">
        <v>75</v>
      </c>
      <c r="N172" s="8">
        <v>9373</v>
      </c>
      <c r="O172" s="8"/>
      <c r="P172" s="8">
        <f t="shared" si="2"/>
        <v>0</v>
      </c>
    </row>
    <row r="173" spans="1:17" ht="86.25" customHeight="1" x14ac:dyDescent="0.25">
      <c r="A173" s="1">
        <v>108551</v>
      </c>
      <c r="B173" s="1">
        <v>91003</v>
      </c>
      <c r="C173" s="5"/>
      <c r="D173" s="1" t="s">
        <v>76</v>
      </c>
      <c r="E173" s="7" t="s">
        <v>448</v>
      </c>
      <c r="F173" s="1">
        <v>1985</v>
      </c>
      <c r="G173" s="1">
        <v>0.7</v>
      </c>
      <c r="K173" s="1" t="s">
        <v>74</v>
      </c>
      <c r="L173" s="10">
        <v>24048</v>
      </c>
      <c r="M173" s="1" t="s">
        <v>17</v>
      </c>
      <c r="N173" s="8">
        <v>12024</v>
      </c>
      <c r="O173" s="8"/>
      <c r="P173" s="8">
        <f t="shared" si="2"/>
        <v>0</v>
      </c>
      <c r="Q173" s="11"/>
    </row>
    <row r="174" spans="1:17" ht="86.25" customHeight="1" x14ac:dyDescent="0.25">
      <c r="A174" s="1">
        <v>108550</v>
      </c>
      <c r="B174" s="1">
        <v>91002</v>
      </c>
      <c r="C174" s="5"/>
      <c r="D174" s="1" t="s">
        <v>76</v>
      </c>
      <c r="E174" s="7" t="s">
        <v>449</v>
      </c>
      <c r="F174" s="1">
        <v>1975</v>
      </c>
      <c r="G174" s="1">
        <v>0.7</v>
      </c>
      <c r="K174" s="1" t="s">
        <v>74</v>
      </c>
      <c r="L174" s="10">
        <v>29225</v>
      </c>
      <c r="M174" s="1" t="s">
        <v>17</v>
      </c>
      <c r="N174" s="8">
        <v>14612.5</v>
      </c>
      <c r="O174" s="8"/>
      <c r="P174" s="8">
        <f t="shared" si="2"/>
        <v>0</v>
      </c>
    </row>
    <row r="175" spans="1:17" ht="129.75" customHeight="1" x14ac:dyDescent="0.25">
      <c r="A175" s="1">
        <v>107930</v>
      </c>
      <c r="B175" s="1">
        <v>89651</v>
      </c>
      <c r="C175" s="6"/>
      <c r="D175" s="1" t="s">
        <v>292</v>
      </c>
      <c r="E175" s="7" t="s">
        <v>440</v>
      </c>
      <c r="F175" s="1">
        <v>2012</v>
      </c>
      <c r="G175" s="1">
        <v>0.7</v>
      </c>
      <c r="H175" s="6"/>
      <c r="I175" s="6"/>
      <c r="J175" s="6"/>
      <c r="K175" s="1" t="s">
        <v>222</v>
      </c>
      <c r="L175" s="10">
        <v>36037</v>
      </c>
      <c r="M175" s="1" t="s">
        <v>17</v>
      </c>
      <c r="N175" s="8">
        <v>18018.5</v>
      </c>
      <c r="O175" s="8"/>
      <c r="P175" s="8">
        <f t="shared" si="2"/>
        <v>0</v>
      </c>
    </row>
    <row r="176" spans="1:17" ht="129.75" customHeight="1" x14ac:dyDescent="0.25">
      <c r="A176" s="1">
        <v>97575</v>
      </c>
      <c r="B176" s="1">
        <v>61804</v>
      </c>
      <c r="C176" s="6"/>
      <c r="D176" s="1" t="s">
        <v>73</v>
      </c>
      <c r="E176" s="7" t="s">
        <v>441</v>
      </c>
      <c r="F176" s="6"/>
      <c r="G176" s="1">
        <v>0.75</v>
      </c>
      <c r="H176" s="6"/>
      <c r="I176" s="6"/>
      <c r="J176" s="6"/>
      <c r="K176" s="1" t="s">
        <v>74</v>
      </c>
      <c r="L176" s="10">
        <v>611000</v>
      </c>
      <c r="M176" s="1" t="s">
        <v>75</v>
      </c>
      <c r="N176" s="8">
        <v>427700</v>
      </c>
      <c r="O176" s="8"/>
      <c r="P176" s="8">
        <f t="shared" si="2"/>
        <v>0</v>
      </c>
    </row>
    <row r="177" spans="1:17" ht="49.5" customHeight="1" x14ac:dyDescent="0.25">
      <c r="A177" s="1">
        <v>89143</v>
      </c>
      <c r="B177" s="1">
        <v>65861</v>
      </c>
      <c r="C177" s="6"/>
      <c r="D177" s="1" t="s">
        <v>22</v>
      </c>
      <c r="E177" s="7" t="s">
        <v>34</v>
      </c>
      <c r="F177" s="6"/>
      <c r="G177" s="1">
        <v>0.5</v>
      </c>
      <c r="H177" s="1" t="s">
        <v>35</v>
      </c>
      <c r="I177" s="6"/>
      <c r="J177" s="6"/>
      <c r="K177" s="1" t="s">
        <v>24</v>
      </c>
      <c r="L177" s="10">
        <v>1003</v>
      </c>
      <c r="M177" s="1" t="s">
        <v>17</v>
      </c>
      <c r="N177" s="8">
        <v>501.5</v>
      </c>
      <c r="O177" s="8"/>
      <c r="P177" s="8">
        <f t="shared" si="2"/>
        <v>0</v>
      </c>
      <c r="Q177" s="11"/>
    </row>
    <row r="178" spans="1:17" ht="50.1" customHeight="1" x14ac:dyDescent="0.25">
      <c r="A178" s="1">
        <v>110836</v>
      </c>
      <c r="B178" s="1">
        <v>92492</v>
      </c>
      <c r="C178" s="6"/>
      <c r="D178" s="1" t="s">
        <v>22</v>
      </c>
      <c r="E178" s="7" t="s">
        <v>81</v>
      </c>
      <c r="F178" s="6"/>
      <c r="G178" s="1">
        <v>1</v>
      </c>
      <c r="H178" s="1"/>
      <c r="I178" s="6"/>
      <c r="J178" s="6"/>
      <c r="K178" s="1" t="s">
        <v>24</v>
      </c>
      <c r="L178" s="10">
        <v>2087</v>
      </c>
      <c r="M178" s="1" t="s">
        <v>17</v>
      </c>
      <c r="N178" s="8">
        <v>1043.5</v>
      </c>
      <c r="O178" s="8"/>
      <c r="P178" s="8">
        <f t="shared" si="2"/>
        <v>0</v>
      </c>
    </row>
    <row r="179" spans="1:17" ht="68.25" customHeight="1" x14ac:dyDescent="0.25">
      <c r="A179" s="1">
        <v>78946</v>
      </c>
      <c r="B179" s="1">
        <v>66194</v>
      </c>
      <c r="C179" s="6"/>
      <c r="D179" s="1" t="s">
        <v>22</v>
      </c>
      <c r="E179" s="7" t="s">
        <v>49</v>
      </c>
      <c r="F179" s="6"/>
      <c r="G179" s="1">
        <v>0.5</v>
      </c>
      <c r="H179" s="6"/>
      <c r="I179" s="6"/>
      <c r="J179" s="6"/>
      <c r="K179" s="1" t="s">
        <v>24</v>
      </c>
      <c r="L179" s="10">
        <v>1257</v>
      </c>
      <c r="M179" s="1" t="s">
        <v>17</v>
      </c>
      <c r="N179" s="8">
        <v>628.5</v>
      </c>
      <c r="O179" s="8"/>
      <c r="P179" s="8">
        <f t="shared" si="2"/>
        <v>0</v>
      </c>
    </row>
    <row r="180" spans="1:17" ht="50.1" customHeight="1" x14ac:dyDescent="0.25">
      <c r="A180" s="1">
        <v>63971</v>
      </c>
      <c r="B180" s="1">
        <v>57450</v>
      </c>
      <c r="C180" s="6"/>
      <c r="D180" s="1" t="s">
        <v>110</v>
      </c>
      <c r="E180" s="7" t="s">
        <v>111</v>
      </c>
      <c r="F180" s="6"/>
      <c r="G180" s="1">
        <v>0.7</v>
      </c>
      <c r="H180" s="6"/>
      <c r="I180" s="6"/>
      <c r="J180" s="6"/>
      <c r="K180" s="1" t="s">
        <v>112</v>
      </c>
      <c r="L180" s="10">
        <v>2378</v>
      </c>
      <c r="M180" s="1" t="s">
        <v>17</v>
      </c>
      <c r="N180" s="8">
        <v>1189</v>
      </c>
      <c r="O180" s="8"/>
      <c r="P180" s="8">
        <f t="shared" si="2"/>
        <v>0</v>
      </c>
    </row>
    <row r="181" spans="1:17" ht="50.1" customHeight="1" x14ac:dyDescent="0.25">
      <c r="A181" s="1">
        <v>92021</v>
      </c>
      <c r="B181" s="1">
        <v>78091</v>
      </c>
      <c r="C181" s="6"/>
      <c r="D181" s="1" t="s">
        <v>22</v>
      </c>
      <c r="E181" s="7" t="s">
        <v>57</v>
      </c>
      <c r="F181" s="6"/>
      <c r="G181" s="1">
        <v>0.5</v>
      </c>
      <c r="H181" s="6"/>
      <c r="I181" s="6"/>
      <c r="J181" s="6"/>
      <c r="K181" s="1" t="s">
        <v>24</v>
      </c>
      <c r="L181" s="10">
        <v>1620</v>
      </c>
      <c r="M181" s="1" t="s">
        <v>17</v>
      </c>
      <c r="N181" s="8">
        <v>810</v>
      </c>
      <c r="O181" s="8"/>
      <c r="P181" s="8">
        <f t="shared" si="2"/>
        <v>0</v>
      </c>
      <c r="Q181" s="11"/>
    </row>
    <row r="182" spans="1:17" ht="50.1" customHeight="1" x14ac:dyDescent="0.25">
      <c r="A182" s="1">
        <v>87274</v>
      </c>
      <c r="B182" s="1">
        <v>58986</v>
      </c>
      <c r="C182" s="6"/>
      <c r="D182" s="1" t="s">
        <v>176</v>
      </c>
      <c r="E182" s="7" t="s">
        <v>177</v>
      </c>
      <c r="F182" s="6"/>
      <c r="G182" s="1">
        <v>1</v>
      </c>
      <c r="H182" s="6"/>
      <c r="I182" s="6"/>
      <c r="J182" s="6"/>
      <c r="K182" s="1" t="s">
        <v>178</v>
      </c>
      <c r="L182" s="10">
        <v>3741</v>
      </c>
      <c r="M182" s="1" t="s">
        <v>17</v>
      </c>
      <c r="N182" s="8">
        <v>1870.5</v>
      </c>
      <c r="O182" s="8"/>
      <c r="P182" s="8">
        <f t="shared" si="2"/>
        <v>0</v>
      </c>
    </row>
    <row r="183" spans="1:17" ht="70.5" customHeight="1" x14ac:dyDescent="0.25">
      <c r="A183" s="1">
        <v>106792</v>
      </c>
      <c r="B183" s="1">
        <v>89603</v>
      </c>
      <c r="C183" s="6"/>
      <c r="D183" s="1" t="s">
        <v>22</v>
      </c>
      <c r="E183" s="7" t="s">
        <v>442</v>
      </c>
      <c r="F183" s="6"/>
      <c r="G183" s="1">
        <v>0.7</v>
      </c>
      <c r="H183" s="6"/>
      <c r="I183" s="6"/>
      <c r="J183" s="6"/>
      <c r="K183" s="1" t="s">
        <v>64</v>
      </c>
      <c r="L183" s="10">
        <v>2087</v>
      </c>
      <c r="M183" s="1" t="s">
        <v>80</v>
      </c>
      <c r="N183" s="8">
        <v>1064.3699999999999</v>
      </c>
      <c r="O183" s="8"/>
      <c r="P183" s="8">
        <f t="shared" si="2"/>
        <v>0</v>
      </c>
      <c r="Q183" s="11"/>
    </row>
    <row r="184" spans="1:17" ht="50.1" customHeight="1" x14ac:dyDescent="0.25">
      <c r="A184" s="1">
        <v>115269</v>
      </c>
      <c r="B184" s="1">
        <v>97139</v>
      </c>
      <c r="C184" s="6"/>
      <c r="D184" s="1" t="s">
        <v>22</v>
      </c>
      <c r="E184" s="7" t="s">
        <v>63</v>
      </c>
      <c r="F184" s="6"/>
      <c r="G184" s="1">
        <v>0.7</v>
      </c>
      <c r="H184" s="6"/>
      <c r="I184" s="6"/>
      <c r="J184" s="6"/>
      <c r="K184" s="1" t="s">
        <v>64</v>
      </c>
      <c r="L184" s="10">
        <v>1720</v>
      </c>
      <c r="M184" s="1" t="s">
        <v>65</v>
      </c>
      <c r="N184" s="8">
        <v>1066.4000000000001</v>
      </c>
      <c r="O184" s="8"/>
      <c r="P184" s="8">
        <f t="shared" si="2"/>
        <v>0</v>
      </c>
    </row>
    <row r="185" spans="1:17" ht="90.75" customHeight="1" x14ac:dyDescent="0.25">
      <c r="A185" s="1">
        <v>87532</v>
      </c>
      <c r="B185" s="1">
        <v>73598</v>
      </c>
      <c r="C185" s="6"/>
      <c r="D185" s="1" t="s">
        <v>227</v>
      </c>
      <c r="E185" s="7" t="s">
        <v>443</v>
      </c>
      <c r="F185" s="6"/>
      <c r="G185" s="1">
        <v>0.75</v>
      </c>
      <c r="H185" s="6"/>
      <c r="I185" s="6"/>
      <c r="J185" s="6"/>
      <c r="K185" s="1" t="s">
        <v>228</v>
      </c>
      <c r="L185" s="10">
        <v>6617</v>
      </c>
      <c r="M185" s="1" t="s">
        <v>17</v>
      </c>
      <c r="N185" s="8">
        <v>3308.5</v>
      </c>
      <c r="O185" s="8"/>
      <c r="P185" s="8">
        <f t="shared" si="2"/>
        <v>0</v>
      </c>
      <c r="Q185" s="11"/>
    </row>
    <row r="186" spans="1:17" ht="50.1" customHeight="1" x14ac:dyDescent="0.25">
      <c r="A186" s="1">
        <v>83499</v>
      </c>
      <c r="B186" s="1">
        <v>70251</v>
      </c>
      <c r="C186" s="6"/>
      <c r="D186" s="1" t="s">
        <v>243</v>
      </c>
      <c r="E186" s="7" t="s">
        <v>244</v>
      </c>
      <c r="F186" s="6"/>
      <c r="G186" s="1">
        <v>0.7</v>
      </c>
      <c r="H186" s="6"/>
      <c r="I186" s="6"/>
      <c r="J186" s="6"/>
      <c r="K186" s="1" t="s">
        <v>64</v>
      </c>
      <c r="L186" s="10">
        <v>9020</v>
      </c>
      <c r="M186" s="1" t="s">
        <v>17</v>
      </c>
      <c r="N186" s="8">
        <v>4510</v>
      </c>
      <c r="O186" s="8"/>
      <c r="P186" s="8">
        <f t="shared" si="2"/>
        <v>0</v>
      </c>
    </row>
    <row r="187" spans="1:17" ht="50.1" customHeight="1" x14ac:dyDescent="0.25">
      <c r="A187" s="1">
        <v>82716</v>
      </c>
      <c r="B187" s="1">
        <v>69200</v>
      </c>
      <c r="C187" s="6"/>
      <c r="D187" s="1" t="s">
        <v>248</v>
      </c>
      <c r="E187" s="7" t="s">
        <v>249</v>
      </c>
      <c r="F187" s="6"/>
      <c r="G187" s="1">
        <v>0.7</v>
      </c>
      <c r="H187" s="6"/>
      <c r="I187" s="6"/>
      <c r="J187" s="6"/>
      <c r="K187" s="1" t="s">
        <v>250</v>
      </c>
      <c r="L187" s="10">
        <v>9687</v>
      </c>
      <c r="M187" s="1" t="s">
        <v>17</v>
      </c>
      <c r="N187" s="8">
        <v>4843.5</v>
      </c>
      <c r="O187" s="8"/>
      <c r="P187" s="8">
        <f t="shared" si="2"/>
        <v>0</v>
      </c>
    </row>
    <row r="188" spans="1:17" ht="86.25" customHeight="1" x14ac:dyDescent="0.25">
      <c r="A188" s="1">
        <v>61538</v>
      </c>
      <c r="B188" s="1">
        <v>55660</v>
      </c>
      <c r="C188" s="6"/>
      <c r="D188" s="1" t="s">
        <v>248</v>
      </c>
      <c r="E188" s="7" t="s">
        <v>444</v>
      </c>
      <c r="F188" s="6"/>
      <c r="G188" s="1">
        <v>0.7</v>
      </c>
      <c r="H188" s="6"/>
      <c r="I188" s="6"/>
      <c r="J188" s="6"/>
      <c r="K188" s="1" t="s">
        <v>250</v>
      </c>
      <c r="L188" s="10">
        <v>10013</v>
      </c>
      <c r="M188" s="1" t="s">
        <v>17</v>
      </c>
      <c r="N188" s="8">
        <v>5006.5</v>
      </c>
      <c r="O188" s="8"/>
      <c r="P188" s="8">
        <f t="shared" si="2"/>
        <v>0</v>
      </c>
    </row>
    <row r="189" spans="1:17" ht="78" customHeight="1" x14ac:dyDescent="0.25">
      <c r="A189" s="1">
        <v>88088</v>
      </c>
      <c r="B189" s="1">
        <v>42036</v>
      </c>
      <c r="C189" s="6"/>
      <c r="D189" s="1" t="s">
        <v>257</v>
      </c>
      <c r="E189" s="7" t="s">
        <v>445</v>
      </c>
      <c r="F189" s="6"/>
      <c r="G189" s="1">
        <v>0.7</v>
      </c>
      <c r="H189" s="6"/>
      <c r="I189" s="6"/>
      <c r="J189" s="6"/>
      <c r="K189" s="1" t="s">
        <v>258</v>
      </c>
      <c r="L189" s="10">
        <v>10521</v>
      </c>
      <c r="M189" s="1" t="s">
        <v>17</v>
      </c>
      <c r="N189" s="8">
        <v>5260.5</v>
      </c>
      <c r="O189" s="8"/>
      <c r="P189" s="8">
        <f t="shared" si="2"/>
        <v>0</v>
      </c>
    </row>
    <row r="190" spans="1:17" ht="50.1" customHeight="1" x14ac:dyDescent="0.25">
      <c r="A190" s="1">
        <v>38317</v>
      </c>
      <c r="B190" s="1">
        <v>38481</v>
      </c>
      <c r="C190" s="6"/>
      <c r="D190" s="1" t="s">
        <v>265</v>
      </c>
      <c r="E190" s="7" t="s">
        <v>266</v>
      </c>
      <c r="F190" s="6"/>
      <c r="G190" s="1">
        <v>0.7</v>
      </c>
      <c r="H190" s="6"/>
      <c r="I190" s="6"/>
      <c r="J190" s="6"/>
      <c r="K190" s="1" t="s">
        <v>267</v>
      </c>
      <c r="L190" s="10">
        <v>12953</v>
      </c>
      <c r="M190" s="1" t="s">
        <v>17</v>
      </c>
      <c r="N190" s="8">
        <v>6476.5</v>
      </c>
      <c r="O190" s="8"/>
      <c r="P190" s="8">
        <f t="shared" si="2"/>
        <v>0</v>
      </c>
    </row>
    <row r="191" spans="1:17" ht="18.75" x14ac:dyDescent="0.25">
      <c r="N191" s="4" t="s">
        <v>450</v>
      </c>
      <c r="O191" s="8">
        <f>SUM(O3:O190)</f>
        <v>0</v>
      </c>
      <c r="P191" s="8">
        <f>SUM(P3:P190)</f>
        <v>0</v>
      </c>
    </row>
    <row r="214" ht="28.5" customHeight="1" x14ac:dyDescent="0.25"/>
    <row r="215" ht="23.25" customHeight="1" x14ac:dyDescent="0.25"/>
  </sheetData>
  <autoFilter ref="A2:P190"/>
  <pageMargins left="0.7" right="0.7" top="0.75" bottom="0.75" header="0.3" footer="0.3"/>
  <pageSetup paperSize="9" scale="4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Бархатный сезон</vt:lpstr>
      <vt:lpstr>'Бархатный сезон'!Область_печати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Ожерельева Екатерина</cp:lastModifiedBy>
  <dcterms:created xsi:type="dcterms:W3CDTF">2026-07-15T08:20:05Z</dcterms:created>
  <dcterms:modified xsi:type="dcterms:W3CDTF">2026-08-04T09:06:37Z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XPowerLiteLastOptimized">
    <vt:lpwstr>1359634</vt:lpwstr>
  </property>
  <property fmtid="{D5CDD505-2E9C-101B-9397-08002B2CF9AE}" pid="3" name="NXPowerLiteSettings">
    <vt:lpwstr>E7000400038000</vt:lpwstr>
  </property>
  <property fmtid="{D5CDD505-2E9C-101B-9397-08002B2CF9AE}" pid="4" name="NXPowerLiteVersion">
    <vt:lpwstr>S11.0.1</vt:lpwstr>
  </property>
</Properties>
</file>