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na.belova/Desktop/bairb/"/>
    </mc:Choice>
  </mc:AlternateContent>
  <xr:revisionPtr revIDLastSave="0" documentId="8_{913F7452-C051-B74D-B381-E3E3540D5413}" xr6:coauthVersionLast="47" xr6:coauthVersionMax="47" xr10:uidLastSave="{00000000-0000-0000-0000-000000000000}"/>
  <bookViews>
    <workbookView xWindow="760" yWindow="500" windowWidth="28040" windowHeight="16020" xr2:uid="{7C874571-1012-B44A-A7F1-4AF120033CC5}"/>
  </bookViews>
  <sheets>
    <sheet name="Sheet1" sheetId="1" r:id="rId1"/>
  </sheets>
  <definedNames>
    <definedName name="_xlnm._FilterDatabase" localSheetId="0" hidden="1">Sheet1!$A$1:$B$1</definedName>
    <definedName name="_xlchart.v1.0" hidden="1">Sheet1!$J$20</definedName>
    <definedName name="_xlchart.v1.1" hidden="1">Sheet1!$J$20:$J$22</definedName>
    <definedName name="_xlchart.v1.10" hidden="1">Sheet1!$J$20</definedName>
    <definedName name="_xlchart.v1.11" hidden="1">Sheet1!$J$20:$J$22</definedName>
    <definedName name="_xlchart.v1.12" hidden="1">Sheet1!$K$20</definedName>
    <definedName name="_xlchart.v1.13" hidden="1">Sheet1!$K$20:$K$22</definedName>
    <definedName name="_xlchart.v1.2" hidden="1">Sheet1!$K$20</definedName>
    <definedName name="_xlchart.v1.3" hidden="1">Sheet1!$K$20:$K$22</definedName>
    <definedName name="_xlchart.v1.4" hidden="1">Sheet1!$J$20:$J$22</definedName>
    <definedName name="_xlchart.v1.5" hidden="1">Sheet1!$K$19</definedName>
    <definedName name="_xlchart.v1.6" hidden="1">Sheet1!$K$20:$K$22</definedName>
    <definedName name="_xlchart.v1.7" hidden="1">Sheet1!$J$20:$J$22</definedName>
    <definedName name="_xlchart.v1.8" hidden="1">Sheet1!$K$19</definedName>
    <definedName name="_xlchart.v1.9" hidden="1">Sheet1!$K$20:$K$22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D25" i="1"/>
  <c r="D20" i="1" l="1"/>
  <c r="D30" i="1"/>
  <c r="D28" i="1"/>
  <c r="F26" i="1"/>
  <c r="D26" i="1"/>
  <c r="D23" i="1"/>
  <c r="F23" i="1"/>
  <c r="C19" i="1"/>
</calcChain>
</file>

<file path=xl/sharedStrings.xml><?xml version="1.0" encoding="utf-8"?>
<sst xmlns="http://schemas.openxmlformats.org/spreadsheetml/2006/main" count="58" uniqueCount="39">
  <si>
    <t>category</t>
  </si>
  <si>
    <t>food item</t>
  </si>
  <si>
    <t>measure</t>
  </si>
  <si>
    <t>calories</t>
  </si>
  <si>
    <t>protein</t>
  </si>
  <si>
    <t>fat</t>
  </si>
  <si>
    <t>carbs</t>
  </si>
  <si>
    <t>fibre</t>
  </si>
  <si>
    <t>baked goods</t>
  </si>
  <si>
    <t>apple crisp,homemade</t>
  </si>
  <si>
    <t>backed goods</t>
  </si>
  <si>
    <t>biscuit plain or butter milk,frommix backed</t>
  </si>
  <si>
    <t>muffin,fruit,commercial</t>
  </si>
  <si>
    <t>beverages</t>
  </si>
  <si>
    <t>cola</t>
  </si>
  <si>
    <t>250ml</t>
  </si>
  <si>
    <t>sangria</t>
  </si>
  <si>
    <t>125ml</t>
  </si>
  <si>
    <t>cola,aspartame sweetened</t>
  </si>
  <si>
    <t>dairy</t>
  </si>
  <si>
    <t>cheese,brick</t>
  </si>
  <si>
    <t>50g</t>
  </si>
  <si>
    <t>cheese,brie</t>
  </si>
  <si>
    <t>cheese,cheddar</t>
  </si>
  <si>
    <t>fast foods</t>
  </si>
  <si>
    <t>breakfast english muffun with egg,cheese and bacon</t>
  </si>
  <si>
    <t>cheeseburger,double patty+condiments+vegetables</t>
  </si>
  <si>
    <t>chicken fried rice</t>
  </si>
  <si>
    <t>added</t>
  </si>
  <si>
    <t xml:space="preserve">min </t>
  </si>
  <si>
    <t xml:space="preserve">max </t>
  </si>
  <si>
    <t>fat avr</t>
  </si>
  <si>
    <t>protein avr</t>
  </si>
  <si>
    <t>avr beverages</t>
  </si>
  <si>
    <t xml:space="preserve">count </t>
  </si>
  <si>
    <t xml:space="preserve">tottal protein </t>
  </si>
  <si>
    <t xml:space="preserve">category </t>
  </si>
  <si>
    <t xml:space="preserve">count fiber </t>
  </si>
  <si>
    <t xml:space="preserve">skip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</si>
</sst>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Sheet1!$K$19</c:f>
              <c:strCache>
                <c:ptCount val="1"/>
                <c:pt idx="0">
                  <c:v>calories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Sheet1!$J$20:$J$22</c:f>
              <c:strCache>
                <c:ptCount val="3"/>
                <c:pt idx="0">
                  <c:v>breakfast english muffun with egg,cheese and bacon</c:v>
                </c:pt>
                <c:pt idx="1">
                  <c:v>cheeseburger,double patty+condiments+vegetables</c:v>
                </c:pt>
                <c:pt idx="2">
                  <c:v>chicken fried rice</c:v>
                </c:pt>
              </c:strCache>
            </c:strRef>
          </c:cat>
          <c:val>
            <c:numRef>
              <c:f>Sheet1!$K$20:$K$22</c:f>
              <c:numCache>
                <c:formatCode>General</c:formatCode>
                <c:ptCount val="3"/>
                <c:pt idx="0">
                  <c:v>289</c:v>
                </c:pt>
                <c:pt idx="1">
                  <c:v>650</c:v>
                </c:pt>
                <c:pt idx="2">
                  <c:v>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B-C042-AE54-F237D5571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7760959"/>
        <c:axId val="250959968"/>
      </c:lineChart>
      <c:catAx>
        <c:axId val="106776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59968"/>
        <c:crosses val="autoZero"/>
        <c:auto val="1"/>
        <c:lblAlgn val="ctr"/>
        <c:lblOffset val="100"/>
        <c:noMultiLvlLbl val="0"/>
      </c:catAx>
      <c:valAx>
        <c:axId val="25095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76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calories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Sheet1!$A$2:$C$13</c:f>
              <c:multiLvlStrCache>
                <c:ptCount val="12"/>
                <c:lvl>
                  <c:pt idx="0">
                    <c:v>12-Jan</c:v>
                  </c:pt>
                  <c:pt idx="1">
                    <c:v>1</c:v>
                  </c:pt>
                  <c:pt idx="2">
                    <c:v>1</c:v>
                  </c:pt>
                  <c:pt idx="3">
                    <c:v>250ml</c:v>
                  </c:pt>
                  <c:pt idx="4">
                    <c:v>125ml</c:v>
                  </c:pt>
                  <c:pt idx="5">
                    <c:v>250ml</c:v>
                  </c:pt>
                  <c:pt idx="6">
                    <c:v>50g</c:v>
                  </c:pt>
                  <c:pt idx="7">
                    <c:v>50g</c:v>
                  </c:pt>
                  <c:pt idx="8">
                    <c:v>50g</c:v>
                  </c:pt>
                  <c:pt idx="9">
                    <c:v>1</c:v>
                  </c:pt>
                  <c:pt idx="10">
                    <c:v>1</c:v>
                  </c:pt>
                  <c:pt idx="11">
                    <c:v>250ml</c:v>
                  </c:pt>
                </c:lvl>
                <c:lvl>
                  <c:pt idx="0">
                    <c:v>apple crisp,homemade</c:v>
                  </c:pt>
                  <c:pt idx="1">
                    <c:v>biscuit plain or butter milk,frommix backed</c:v>
                  </c:pt>
                  <c:pt idx="2">
                    <c:v>muffin,fruit,commercial</c:v>
                  </c:pt>
                  <c:pt idx="3">
                    <c:v>cola</c:v>
                  </c:pt>
                  <c:pt idx="4">
                    <c:v>sangria</c:v>
                  </c:pt>
                  <c:pt idx="5">
                    <c:v>cola,aspartame sweetened</c:v>
                  </c:pt>
                  <c:pt idx="6">
                    <c:v>cheese,brick</c:v>
                  </c:pt>
                  <c:pt idx="7">
                    <c:v>cheese,brie</c:v>
                  </c:pt>
                  <c:pt idx="8">
                    <c:v>cheese,cheddar</c:v>
                  </c:pt>
                  <c:pt idx="9">
                    <c:v>breakfast english muffun with egg,cheese and bacon</c:v>
                  </c:pt>
                  <c:pt idx="10">
                    <c:v>cheeseburger,double patty+condiments+vegetables</c:v>
                  </c:pt>
                  <c:pt idx="11">
                    <c:v>chicken fried rice</c:v>
                  </c:pt>
                </c:lvl>
                <c:lvl>
                  <c:pt idx="0">
                    <c:v>baked goods</c:v>
                  </c:pt>
                  <c:pt idx="1">
                    <c:v>backed goods</c:v>
                  </c:pt>
                  <c:pt idx="2">
                    <c:v>backed goods</c:v>
                  </c:pt>
                  <c:pt idx="3">
                    <c:v>beverages</c:v>
                  </c:pt>
                  <c:pt idx="4">
                    <c:v>beverages</c:v>
                  </c:pt>
                  <c:pt idx="5">
                    <c:v>beverages</c:v>
                  </c:pt>
                  <c:pt idx="6">
                    <c:v>dairy</c:v>
                  </c:pt>
                  <c:pt idx="7">
                    <c:v>dairy</c:v>
                  </c:pt>
                  <c:pt idx="8">
                    <c:v>dairy</c:v>
                  </c:pt>
                  <c:pt idx="9">
                    <c:v>fast foods</c:v>
                  </c:pt>
                  <c:pt idx="10">
                    <c:v>fast foods</c:v>
                  </c:pt>
                  <c:pt idx="11">
                    <c:v>fast foods</c:v>
                  </c:pt>
                </c:lvl>
              </c:multiLvlStrCache>
            </c:multiLvl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73</c:v>
                </c:pt>
                <c:pt idx="1">
                  <c:v>97</c:v>
                </c:pt>
                <c:pt idx="2">
                  <c:v>313</c:v>
                </c:pt>
                <c:pt idx="3">
                  <c:v>101</c:v>
                </c:pt>
                <c:pt idx="4">
                  <c:v>87</c:v>
                </c:pt>
                <c:pt idx="5">
                  <c:v>3</c:v>
                </c:pt>
                <c:pt idx="6">
                  <c:v>186</c:v>
                </c:pt>
                <c:pt idx="7">
                  <c:v>167</c:v>
                </c:pt>
                <c:pt idx="8">
                  <c:v>202</c:v>
                </c:pt>
                <c:pt idx="9">
                  <c:v>289</c:v>
                </c:pt>
                <c:pt idx="10">
                  <c:v>650</c:v>
                </c:pt>
                <c:pt idx="11">
                  <c:v>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A-F845-94B2-BF9B8FCB5023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protein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Sheet1!$A$2:$C$13</c:f>
              <c:multiLvlStrCache>
                <c:ptCount val="12"/>
                <c:lvl>
                  <c:pt idx="0">
                    <c:v>12-Jan</c:v>
                  </c:pt>
                  <c:pt idx="1">
                    <c:v>1</c:v>
                  </c:pt>
                  <c:pt idx="2">
                    <c:v>1</c:v>
                  </c:pt>
                  <c:pt idx="3">
                    <c:v>250ml</c:v>
                  </c:pt>
                  <c:pt idx="4">
                    <c:v>125ml</c:v>
                  </c:pt>
                  <c:pt idx="5">
                    <c:v>250ml</c:v>
                  </c:pt>
                  <c:pt idx="6">
                    <c:v>50g</c:v>
                  </c:pt>
                  <c:pt idx="7">
                    <c:v>50g</c:v>
                  </c:pt>
                  <c:pt idx="8">
                    <c:v>50g</c:v>
                  </c:pt>
                  <c:pt idx="9">
                    <c:v>1</c:v>
                  </c:pt>
                  <c:pt idx="10">
                    <c:v>1</c:v>
                  </c:pt>
                  <c:pt idx="11">
                    <c:v>250ml</c:v>
                  </c:pt>
                </c:lvl>
                <c:lvl>
                  <c:pt idx="0">
                    <c:v>apple crisp,homemade</c:v>
                  </c:pt>
                  <c:pt idx="1">
                    <c:v>biscuit plain or butter milk,frommix backed</c:v>
                  </c:pt>
                  <c:pt idx="2">
                    <c:v>muffin,fruit,commercial</c:v>
                  </c:pt>
                  <c:pt idx="3">
                    <c:v>cola</c:v>
                  </c:pt>
                  <c:pt idx="4">
                    <c:v>sangria</c:v>
                  </c:pt>
                  <c:pt idx="5">
                    <c:v>cola,aspartame sweetened</c:v>
                  </c:pt>
                  <c:pt idx="6">
                    <c:v>cheese,brick</c:v>
                  </c:pt>
                  <c:pt idx="7">
                    <c:v>cheese,brie</c:v>
                  </c:pt>
                  <c:pt idx="8">
                    <c:v>cheese,cheddar</c:v>
                  </c:pt>
                  <c:pt idx="9">
                    <c:v>breakfast english muffun with egg,cheese and bacon</c:v>
                  </c:pt>
                  <c:pt idx="10">
                    <c:v>cheeseburger,double patty+condiments+vegetables</c:v>
                  </c:pt>
                  <c:pt idx="11">
                    <c:v>chicken fried rice</c:v>
                  </c:pt>
                </c:lvl>
                <c:lvl>
                  <c:pt idx="0">
                    <c:v>baked goods</c:v>
                  </c:pt>
                  <c:pt idx="1">
                    <c:v>backed goods</c:v>
                  </c:pt>
                  <c:pt idx="2">
                    <c:v>backed goods</c:v>
                  </c:pt>
                  <c:pt idx="3">
                    <c:v>beverages</c:v>
                  </c:pt>
                  <c:pt idx="4">
                    <c:v>beverages</c:v>
                  </c:pt>
                  <c:pt idx="5">
                    <c:v>beverages</c:v>
                  </c:pt>
                  <c:pt idx="6">
                    <c:v>dairy</c:v>
                  </c:pt>
                  <c:pt idx="7">
                    <c:v>dairy</c:v>
                  </c:pt>
                  <c:pt idx="8">
                    <c:v>dairy</c:v>
                  </c:pt>
                  <c:pt idx="9">
                    <c:v>fast foods</c:v>
                  </c:pt>
                  <c:pt idx="10">
                    <c:v>fast foods</c:v>
                  </c:pt>
                  <c:pt idx="11">
                    <c:v>fast foods</c:v>
                  </c:pt>
                </c:lvl>
              </c:multiLvlStrCache>
            </c:multiLvl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5</c:v>
                </c:pt>
                <c:pt idx="5">
                  <c:v>5</c:v>
                </c:pt>
                <c:pt idx="6">
                  <c:v>12</c:v>
                </c:pt>
                <c:pt idx="7">
                  <c:v>10</c:v>
                </c:pt>
                <c:pt idx="8">
                  <c:v>12</c:v>
                </c:pt>
                <c:pt idx="9">
                  <c:v>17</c:v>
                </c:pt>
                <c:pt idx="10">
                  <c:v>30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A-F845-94B2-BF9B8FCB5023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fat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Sheet1!$A$2:$C$13</c:f>
              <c:multiLvlStrCache>
                <c:ptCount val="12"/>
                <c:lvl>
                  <c:pt idx="0">
                    <c:v>12-Jan</c:v>
                  </c:pt>
                  <c:pt idx="1">
                    <c:v>1</c:v>
                  </c:pt>
                  <c:pt idx="2">
                    <c:v>1</c:v>
                  </c:pt>
                  <c:pt idx="3">
                    <c:v>250ml</c:v>
                  </c:pt>
                  <c:pt idx="4">
                    <c:v>125ml</c:v>
                  </c:pt>
                  <c:pt idx="5">
                    <c:v>250ml</c:v>
                  </c:pt>
                  <c:pt idx="6">
                    <c:v>50g</c:v>
                  </c:pt>
                  <c:pt idx="7">
                    <c:v>50g</c:v>
                  </c:pt>
                  <c:pt idx="8">
                    <c:v>50g</c:v>
                  </c:pt>
                  <c:pt idx="9">
                    <c:v>1</c:v>
                  </c:pt>
                  <c:pt idx="10">
                    <c:v>1</c:v>
                  </c:pt>
                  <c:pt idx="11">
                    <c:v>250ml</c:v>
                  </c:pt>
                </c:lvl>
                <c:lvl>
                  <c:pt idx="0">
                    <c:v>apple crisp,homemade</c:v>
                  </c:pt>
                  <c:pt idx="1">
                    <c:v>biscuit plain or butter milk,frommix backed</c:v>
                  </c:pt>
                  <c:pt idx="2">
                    <c:v>muffin,fruit,commercial</c:v>
                  </c:pt>
                  <c:pt idx="3">
                    <c:v>cola</c:v>
                  </c:pt>
                  <c:pt idx="4">
                    <c:v>sangria</c:v>
                  </c:pt>
                  <c:pt idx="5">
                    <c:v>cola,aspartame sweetened</c:v>
                  </c:pt>
                  <c:pt idx="6">
                    <c:v>cheese,brick</c:v>
                  </c:pt>
                  <c:pt idx="7">
                    <c:v>cheese,brie</c:v>
                  </c:pt>
                  <c:pt idx="8">
                    <c:v>cheese,cheddar</c:v>
                  </c:pt>
                  <c:pt idx="9">
                    <c:v>breakfast english muffun with egg,cheese and bacon</c:v>
                  </c:pt>
                  <c:pt idx="10">
                    <c:v>cheeseburger,double patty+condiments+vegetables</c:v>
                  </c:pt>
                  <c:pt idx="11">
                    <c:v>chicken fried rice</c:v>
                  </c:pt>
                </c:lvl>
                <c:lvl>
                  <c:pt idx="0">
                    <c:v>baked goods</c:v>
                  </c:pt>
                  <c:pt idx="1">
                    <c:v>backed goods</c:v>
                  </c:pt>
                  <c:pt idx="2">
                    <c:v>backed goods</c:v>
                  </c:pt>
                  <c:pt idx="3">
                    <c:v>beverages</c:v>
                  </c:pt>
                  <c:pt idx="4">
                    <c:v>beverages</c:v>
                  </c:pt>
                  <c:pt idx="5">
                    <c:v>beverages</c:v>
                  </c:pt>
                  <c:pt idx="6">
                    <c:v>dairy</c:v>
                  </c:pt>
                  <c:pt idx="7">
                    <c:v>dairy</c:v>
                  </c:pt>
                  <c:pt idx="8">
                    <c:v>dairy</c:v>
                  </c:pt>
                  <c:pt idx="9">
                    <c:v>fast foods</c:v>
                  </c:pt>
                  <c:pt idx="10">
                    <c:v>fast foods</c:v>
                  </c:pt>
                  <c:pt idx="11">
                    <c:v>fast foods</c:v>
                  </c:pt>
                </c:lvl>
              </c:multiLvlStrCache>
            </c:multiLvl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6</c:v>
                </c:pt>
                <c:pt idx="5">
                  <c:v>0</c:v>
                </c:pt>
                <c:pt idx="6">
                  <c:v>9.4</c:v>
                </c:pt>
                <c:pt idx="7">
                  <c:v>8.6999999999999993</c:v>
                </c:pt>
                <c:pt idx="8">
                  <c:v>10.5</c:v>
                </c:pt>
                <c:pt idx="9">
                  <c:v>13</c:v>
                </c:pt>
                <c:pt idx="10">
                  <c:v>35</c:v>
                </c:pt>
                <c:pt idx="1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A-F845-94B2-BF9B8FCB5023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carbs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Sheet1!$A$2:$C$13</c:f>
              <c:multiLvlStrCache>
                <c:ptCount val="12"/>
                <c:lvl>
                  <c:pt idx="0">
                    <c:v>12-Jan</c:v>
                  </c:pt>
                  <c:pt idx="1">
                    <c:v>1</c:v>
                  </c:pt>
                  <c:pt idx="2">
                    <c:v>1</c:v>
                  </c:pt>
                  <c:pt idx="3">
                    <c:v>250ml</c:v>
                  </c:pt>
                  <c:pt idx="4">
                    <c:v>125ml</c:v>
                  </c:pt>
                  <c:pt idx="5">
                    <c:v>250ml</c:v>
                  </c:pt>
                  <c:pt idx="6">
                    <c:v>50g</c:v>
                  </c:pt>
                  <c:pt idx="7">
                    <c:v>50g</c:v>
                  </c:pt>
                  <c:pt idx="8">
                    <c:v>50g</c:v>
                  </c:pt>
                  <c:pt idx="9">
                    <c:v>1</c:v>
                  </c:pt>
                  <c:pt idx="10">
                    <c:v>1</c:v>
                  </c:pt>
                  <c:pt idx="11">
                    <c:v>250ml</c:v>
                  </c:pt>
                </c:lvl>
                <c:lvl>
                  <c:pt idx="0">
                    <c:v>apple crisp,homemade</c:v>
                  </c:pt>
                  <c:pt idx="1">
                    <c:v>biscuit plain or butter milk,frommix backed</c:v>
                  </c:pt>
                  <c:pt idx="2">
                    <c:v>muffin,fruit,commercial</c:v>
                  </c:pt>
                  <c:pt idx="3">
                    <c:v>cola</c:v>
                  </c:pt>
                  <c:pt idx="4">
                    <c:v>sangria</c:v>
                  </c:pt>
                  <c:pt idx="5">
                    <c:v>cola,aspartame sweetened</c:v>
                  </c:pt>
                  <c:pt idx="6">
                    <c:v>cheese,brick</c:v>
                  </c:pt>
                  <c:pt idx="7">
                    <c:v>cheese,brie</c:v>
                  </c:pt>
                  <c:pt idx="8">
                    <c:v>cheese,cheddar</c:v>
                  </c:pt>
                  <c:pt idx="9">
                    <c:v>breakfast english muffun with egg,cheese and bacon</c:v>
                  </c:pt>
                  <c:pt idx="10">
                    <c:v>cheeseburger,double patty+condiments+vegetables</c:v>
                  </c:pt>
                  <c:pt idx="11">
                    <c:v>chicken fried rice</c:v>
                  </c:pt>
                </c:lvl>
                <c:lvl>
                  <c:pt idx="0">
                    <c:v>baked goods</c:v>
                  </c:pt>
                  <c:pt idx="1">
                    <c:v>backed goods</c:v>
                  </c:pt>
                  <c:pt idx="2">
                    <c:v>backed goods</c:v>
                  </c:pt>
                  <c:pt idx="3">
                    <c:v>beverages</c:v>
                  </c:pt>
                  <c:pt idx="4">
                    <c:v>beverages</c:v>
                  </c:pt>
                  <c:pt idx="5">
                    <c:v>beverages</c:v>
                  </c:pt>
                  <c:pt idx="6">
                    <c:v>dairy</c:v>
                  </c:pt>
                  <c:pt idx="7">
                    <c:v>dairy</c:v>
                  </c:pt>
                  <c:pt idx="8">
                    <c:v>dairy</c:v>
                  </c:pt>
                  <c:pt idx="9">
                    <c:v>fast foods</c:v>
                  </c:pt>
                  <c:pt idx="10">
                    <c:v>fast foods</c:v>
                  </c:pt>
                  <c:pt idx="11">
                    <c:v>fast foods</c:v>
                  </c:pt>
                </c:lvl>
              </c:multiLvlStrCache>
            </c:multiLvlStrRef>
          </c:cat>
          <c:val>
            <c:numRef>
              <c:f>Sheet1!$G$2:$G$13</c:f>
              <c:numCache>
                <c:formatCode>General</c:formatCode>
                <c:ptCount val="12"/>
                <c:pt idx="0">
                  <c:v>16</c:v>
                </c:pt>
                <c:pt idx="1">
                  <c:v>14</c:v>
                </c:pt>
                <c:pt idx="2">
                  <c:v>54</c:v>
                </c:pt>
                <c:pt idx="3">
                  <c:v>7</c:v>
                </c:pt>
                <c:pt idx="4">
                  <c:v>12</c:v>
                </c:pt>
                <c:pt idx="5">
                  <c:v>25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27</c:v>
                </c:pt>
                <c:pt idx="10">
                  <c:v>53</c:v>
                </c:pt>
                <c:pt idx="1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A-F845-94B2-BF9B8FCB5023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fibre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Sheet1!$A$2:$C$13</c:f>
              <c:multiLvlStrCache>
                <c:ptCount val="12"/>
                <c:lvl>
                  <c:pt idx="0">
                    <c:v>12-Jan</c:v>
                  </c:pt>
                  <c:pt idx="1">
                    <c:v>1</c:v>
                  </c:pt>
                  <c:pt idx="2">
                    <c:v>1</c:v>
                  </c:pt>
                  <c:pt idx="3">
                    <c:v>250ml</c:v>
                  </c:pt>
                  <c:pt idx="4">
                    <c:v>125ml</c:v>
                  </c:pt>
                  <c:pt idx="5">
                    <c:v>250ml</c:v>
                  </c:pt>
                  <c:pt idx="6">
                    <c:v>50g</c:v>
                  </c:pt>
                  <c:pt idx="7">
                    <c:v>50g</c:v>
                  </c:pt>
                  <c:pt idx="8">
                    <c:v>50g</c:v>
                  </c:pt>
                  <c:pt idx="9">
                    <c:v>1</c:v>
                  </c:pt>
                  <c:pt idx="10">
                    <c:v>1</c:v>
                  </c:pt>
                  <c:pt idx="11">
                    <c:v>250ml</c:v>
                  </c:pt>
                </c:lvl>
                <c:lvl>
                  <c:pt idx="0">
                    <c:v>apple crisp,homemade</c:v>
                  </c:pt>
                  <c:pt idx="1">
                    <c:v>biscuit plain or butter milk,frommix backed</c:v>
                  </c:pt>
                  <c:pt idx="2">
                    <c:v>muffin,fruit,commercial</c:v>
                  </c:pt>
                  <c:pt idx="3">
                    <c:v>cola</c:v>
                  </c:pt>
                  <c:pt idx="4">
                    <c:v>sangria</c:v>
                  </c:pt>
                  <c:pt idx="5">
                    <c:v>cola,aspartame sweetened</c:v>
                  </c:pt>
                  <c:pt idx="6">
                    <c:v>cheese,brick</c:v>
                  </c:pt>
                  <c:pt idx="7">
                    <c:v>cheese,brie</c:v>
                  </c:pt>
                  <c:pt idx="8">
                    <c:v>cheese,cheddar</c:v>
                  </c:pt>
                  <c:pt idx="9">
                    <c:v>breakfast english muffun with egg,cheese and bacon</c:v>
                  </c:pt>
                  <c:pt idx="10">
                    <c:v>cheeseburger,double patty+condiments+vegetables</c:v>
                  </c:pt>
                  <c:pt idx="11">
                    <c:v>chicken fried rice</c:v>
                  </c:pt>
                </c:lvl>
                <c:lvl>
                  <c:pt idx="0">
                    <c:v>baked goods</c:v>
                  </c:pt>
                  <c:pt idx="1">
                    <c:v>backed goods</c:v>
                  </c:pt>
                  <c:pt idx="2">
                    <c:v>backed goods</c:v>
                  </c:pt>
                  <c:pt idx="3">
                    <c:v>beverages</c:v>
                  </c:pt>
                  <c:pt idx="4">
                    <c:v>beverages</c:v>
                  </c:pt>
                  <c:pt idx="5">
                    <c:v>beverages</c:v>
                  </c:pt>
                  <c:pt idx="6">
                    <c:v>dairy</c:v>
                  </c:pt>
                  <c:pt idx="7">
                    <c:v>dairy</c:v>
                  </c:pt>
                  <c:pt idx="8">
                    <c:v>dairy</c:v>
                  </c:pt>
                  <c:pt idx="9">
                    <c:v>fast foods</c:v>
                  </c:pt>
                  <c:pt idx="10">
                    <c:v>fast foods</c:v>
                  </c:pt>
                  <c:pt idx="11">
                    <c:v>fast foods</c:v>
                  </c:pt>
                </c:lvl>
              </c:multiLvlStrCache>
            </c:multiLvlStrRef>
          </c:cat>
          <c:val>
            <c:numRef>
              <c:f>Sheet1!$H$2:$H$13</c:f>
              <c:numCache>
                <c:formatCode>General</c:formatCode>
                <c:ptCount val="12"/>
                <c:pt idx="0">
                  <c:v>0.4</c:v>
                </c:pt>
                <c:pt idx="1">
                  <c:v>0.4</c:v>
                </c:pt>
                <c:pt idx="2">
                  <c:v>2.9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15</c:v>
                </c:pt>
                <c:pt idx="7">
                  <c:v>14</c:v>
                </c:pt>
                <c:pt idx="8">
                  <c:v>17</c:v>
                </c:pt>
                <c:pt idx="9">
                  <c:v>1.5</c:v>
                </c:pt>
                <c:pt idx="10">
                  <c:v>1.8</c:v>
                </c:pt>
                <c:pt idx="11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A-F845-94B2-BF9B8FCB5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7349936"/>
        <c:axId val="1487469040"/>
      </c:barChart>
      <c:catAx>
        <c:axId val="148734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469040"/>
        <c:crosses val="autoZero"/>
        <c:auto val="1"/>
        <c:lblAlgn val="ctr"/>
        <c:lblOffset val="100"/>
        <c:noMultiLvlLbl val="0"/>
      </c:catAx>
      <c:valAx>
        <c:axId val="14874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34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479239</xdr:colOff>
      <xdr:row>1</xdr:row>
      <xdr:rowOff>11207</xdr:rowOff>
    </xdr:from>
    <xdr:to>
      <xdr:col>14</xdr:col>
      <xdr:colOff>101975</xdr:colOff>
      <xdr:row>14</xdr:row>
      <xdr:rowOff>118782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2987EC-5073-87B8-2E4D-AAB7B59F9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669739</xdr:colOff>
      <xdr:row>16</xdr:row>
      <xdr:rowOff>59765</xdr:rowOff>
    </xdr:from>
    <xdr:to>
      <xdr:col>28</xdr:col>
      <xdr:colOff>149412</xdr:colOff>
      <xdr:row>48</xdr:row>
      <xdr:rowOff>149411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41503C-F670-3FC7-A706-1B2BCBCC3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A3B1D-3D79-0E45-A511-F2FBCA528845}">
  <dimension ref="A1:K30"/>
  <sheetViews>
    <sheetView tabSelected="1" zoomScale="75" zoomScaleNormal="100" workbookViewId="0">
      <selection activeCell="I29" sqref="I29"/>
    </sheetView>
  </sheetViews>
  <sheetFormatPr baseColWidth="10" defaultRowHeight="16" x14ac:dyDescent="0.2"/>
  <cols>
    <col min="3" max="3" width="12.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 s="1">
        <v>44573</v>
      </c>
      <c r="D2">
        <v>73</v>
      </c>
      <c r="E2">
        <v>2</v>
      </c>
      <c r="F2">
        <v>0</v>
      </c>
      <c r="G2">
        <v>16</v>
      </c>
      <c r="H2">
        <v>0.4</v>
      </c>
    </row>
    <row r="3" spans="1:8" x14ac:dyDescent="0.2">
      <c r="A3" t="s">
        <v>10</v>
      </c>
      <c r="B3" t="s">
        <v>11</v>
      </c>
      <c r="C3">
        <v>1</v>
      </c>
      <c r="D3">
        <v>97</v>
      </c>
      <c r="E3">
        <v>2</v>
      </c>
      <c r="F3">
        <v>4</v>
      </c>
      <c r="G3">
        <v>14</v>
      </c>
      <c r="H3">
        <v>0.4</v>
      </c>
    </row>
    <row r="4" spans="1:8" x14ac:dyDescent="0.2">
      <c r="A4" t="s">
        <v>10</v>
      </c>
      <c r="B4" t="s">
        <v>12</v>
      </c>
      <c r="C4">
        <v>1</v>
      </c>
      <c r="D4">
        <v>313</v>
      </c>
      <c r="E4">
        <v>6</v>
      </c>
      <c r="F4">
        <v>7</v>
      </c>
      <c r="G4">
        <v>54</v>
      </c>
      <c r="H4">
        <v>2.9</v>
      </c>
    </row>
    <row r="5" spans="1:8" x14ac:dyDescent="0.2">
      <c r="A5" t="s">
        <v>13</v>
      </c>
      <c r="B5" t="s">
        <v>14</v>
      </c>
      <c r="C5" t="s">
        <v>15</v>
      </c>
      <c r="D5">
        <v>101</v>
      </c>
      <c r="E5">
        <v>5</v>
      </c>
      <c r="F5">
        <v>6</v>
      </c>
      <c r="G5">
        <v>7</v>
      </c>
      <c r="H5">
        <v>0</v>
      </c>
    </row>
    <row r="6" spans="1:8" x14ac:dyDescent="0.2">
      <c r="A6" t="s">
        <v>13</v>
      </c>
      <c r="B6" t="s">
        <v>16</v>
      </c>
      <c r="C6" t="s">
        <v>17</v>
      </c>
      <c r="D6">
        <v>87</v>
      </c>
      <c r="G6">
        <v>12</v>
      </c>
      <c r="H6">
        <v>0.1</v>
      </c>
    </row>
    <row r="7" spans="1:8" x14ac:dyDescent="0.2">
      <c r="A7" t="s">
        <v>13</v>
      </c>
      <c r="B7" t="s">
        <v>18</v>
      </c>
      <c r="C7" t="s">
        <v>15</v>
      </c>
      <c r="D7">
        <v>3</v>
      </c>
      <c r="E7">
        <v>5</v>
      </c>
      <c r="F7">
        <v>0</v>
      </c>
      <c r="G7">
        <v>25</v>
      </c>
      <c r="H7">
        <v>0</v>
      </c>
    </row>
    <row r="8" spans="1:8" x14ac:dyDescent="0.2">
      <c r="A8" t="s">
        <v>19</v>
      </c>
      <c r="B8" t="s">
        <v>20</v>
      </c>
      <c r="C8" t="s">
        <v>21</v>
      </c>
      <c r="D8">
        <v>186</v>
      </c>
      <c r="E8">
        <v>12</v>
      </c>
      <c r="F8">
        <v>9.4</v>
      </c>
      <c r="G8">
        <v>1</v>
      </c>
      <c r="H8">
        <v>15</v>
      </c>
    </row>
    <row r="9" spans="1:8" x14ac:dyDescent="0.2">
      <c r="A9" t="s">
        <v>19</v>
      </c>
      <c r="B9" t="s">
        <v>22</v>
      </c>
      <c r="C9" t="s">
        <v>21</v>
      </c>
      <c r="D9">
        <v>167</v>
      </c>
      <c r="E9">
        <v>10</v>
      </c>
      <c r="F9">
        <v>8.6999999999999993</v>
      </c>
      <c r="G9">
        <v>0</v>
      </c>
      <c r="H9">
        <v>14</v>
      </c>
    </row>
    <row r="10" spans="1:8" x14ac:dyDescent="0.2">
      <c r="A10" t="s">
        <v>19</v>
      </c>
      <c r="B10" t="s">
        <v>23</v>
      </c>
      <c r="C10" t="s">
        <v>21</v>
      </c>
      <c r="D10">
        <v>202</v>
      </c>
      <c r="E10">
        <v>12</v>
      </c>
      <c r="F10">
        <v>10.5</v>
      </c>
      <c r="G10">
        <v>1</v>
      </c>
      <c r="H10">
        <v>17</v>
      </c>
    </row>
    <row r="11" spans="1:8" x14ac:dyDescent="0.2">
      <c r="A11" t="s">
        <v>24</v>
      </c>
      <c r="B11" t="s">
        <v>25</v>
      </c>
      <c r="C11">
        <v>1</v>
      </c>
      <c r="D11">
        <v>289</v>
      </c>
      <c r="E11">
        <v>17</v>
      </c>
      <c r="F11">
        <v>13</v>
      </c>
      <c r="G11">
        <v>27</v>
      </c>
      <c r="H11">
        <v>1.5</v>
      </c>
    </row>
    <row r="12" spans="1:8" x14ac:dyDescent="0.2">
      <c r="A12" t="s">
        <v>24</v>
      </c>
      <c r="B12" t="s">
        <v>26</v>
      </c>
      <c r="C12">
        <v>1</v>
      </c>
      <c r="D12">
        <v>650</v>
      </c>
      <c r="E12">
        <v>30</v>
      </c>
      <c r="F12">
        <v>35</v>
      </c>
      <c r="G12">
        <v>53</v>
      </c>
      <c r="H12">
        <v>1.8</v>
      </c>
    </row>
    <row r="13" spans="1:8" x14ac:dyDescent="0.2">
      <c r="A13" t="s">
        <v>24</v>
      </c>
      <c r="B13" t="s">
        <v>27</v>
      </c>
      <c r="C13" t="s">
        <v>15</v>
      </c>
      <c r="D13">
        <v>343</v>
      </c>
      <c r="E13">
        <v>12</v>
      </c>
      <c r="F13">
        <v>13</v>
      </c>
      <c r="G13">
        <v>44</v>
      </c>
      <c r="H13">
        <v>1.3</v>
      </c>
    </row>
    <row r="18" spans="2:11" x14ac:dyDescent="0.2">
      <c r="B18">
        <v>1</v>
      </c>
      <c r="C18" t="s">
        <v>28</v>
      </c>
    </row>
    <row r="19" spans="2:11" x14ac:dyDescent="0.2">
      <c r="B19">
        <v>2</v>
      </c>
      <c r="C19">
        <f>SUM(D2:D13)*3</f>
        <v>7533</v>
      </c>
      <c r="J19" t="s">
        <v>36</v>
      </c>
      <c r="K19" t="s">
        <v>3</v>
      </c>
    </row>
    <row r="20" spans="2:11" x14ac:dyDescent="0.2">
      <c r="B20">
        <v>3</v>
      </c>
      <c r="C20" t="s">
        <v>35</v>
      </c>
      <c r="D20">
        <f>SUM(E5+E13)</f>
        <v>17</v>
      </c>
      <c r="J20" t="s">
        <v>25</v>
      </c>
      <c r="K20">
        <v>289</v>
      </c>
    </row>
    <row r="21" spans="2:11" x14ac:dyDescent="0.2">
      <c r="B21">
        <v>4</v>
      </c>
      <c r="C21" t="s">
        <v>38</v>
      </c>
      <c r="J21" t="s">
        <v>26</v>
      </c>
      <c r="K21">
        <v>650</v>
      </c>
    </row>
    <row r="22" spans="2:11" x14ac:dyDescent="0.2">
      <c r="B22">
        <v>5</v>
      </c>
      <c r="C22" t="s">
        <v>38</v>
      </c>
      <c r="J22" t="s">
        <v>27</v>
      </c>
      <c r="K22">
        <v>343</v>
      </c>
    </row>
    <row r="23" spans="2:11" x14ac:dyDescent="0.2">
      <c r="B23">
        <v>6</v>
      </c>
      <c r="C23" t="s">
        <v>29</v>
      </c>
      <c r="D23">
        <f>MIN(D2:D13)</f>
        <v>3</v>
      </c>
      <c r="E23" t="s">
        <v>30</v>
      </c>
      <c r="F23">
        <f>MAX(D2:D13)</f>
        <v>650</v>
      </c>
    </row>
    <row r="24" spans="2:11" x14ac:dyDescent="0.2">
      <c r="B24">
        <v>7</v>
      </c>
      <c r="C24" t="s">
        <v>38</v>
      </c>
    </row>
    <row r="25" spans="2:11" x14ac:dyDescent="0.2">
      <c r="B25">
        <v>8</v>
      </c>
      <c r="C25" t="s">
        <v>24</v>
      </c>
      <c r="D25" t="e">
        <f ca="1">SUM(vlooup(C25,A2:H13,{4},TRUE))</f>
        <v>#NAME?</v>
      </c>
    </row>
    <row r="26" spans="2:11" x14ac:dyDescent="0.2">
      <c r="B26">
        <v>9</v>
      </c>
      <c r="C26" t="s">
        <v>31</v>
      </c>
      <c r="D26">
        <f>AVERAGE(F2:F4)</f>
        <v>3.6666666666666665</v>
      </c>
      <c r="E26" t="s">
        <v>32</v>
      </c>
      <c r="F26">
        <f>AVERAGE(E2:E4)</f>
        <v>3.3333333333333335</v>
      </c>
    </row>
    <row r="27" spans="2:11" x14ac:dyDescent="0.2">
      <c r="B27">
        <v>10</v>
      </c>
      <c r="C27" t="s">
        <v>37</v>
      </c>
      <c r="D27">
        <f>SUM(H11:H13)</f>
        <v>4.5999999999999996</v>
      </c>
    </row>
    <row r="28" spans="2:11" x14ac:dyDescent="0.2">
      <c r="B28">
        <v>11</v>
      </c>
      <c r="C28" t="s">
        <v>33</v>
      </c>
      <c r="D28">
        <f>AVERAGE(F5:F7)</f>
        <v>3</v>
      </c>
    </row>
    <row r="29" spans="2:11" x14ac:dyDescent="0.2">
      <c r="B29">
        <v>12</v>
      </c>
      <c r="C29" t="s">
        <v>34</v>
      </c>
    </row>
    <row r="30" spans="2:11" x14ac:dyDescent="0.2">
      <c r="B30">
        <v>13</v>
      </c>
      <c r="C30" t="s">
        <v>35</v>
      </c>
      <c r="D30">
        <f>SUM(G2:G4)</f>
        <v>84</v>
      </c>
    </row>
  </sheetData>
  <autoFilter ref="A1:B1" xr:uid="{7ABA3B1D-3D79-0E45-A511-F2FBCA528845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2022-12-09T19:22:26Z</dcterms:created>
  <dcterms:modified xsi:type="dcterms:W3CDTF">2022-12-09T20:22:20Z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de0556-1f76-452e-9e94-03158f226e4e_Enabled">
    <vt:lpwstr>true</vt:lpwstr>
  </property>
  <property fmtid="{D5CDD505-2E9C-101B-9397-08002B2CF9AE}" pid="3" name="MSIP_Label_cdde0556-1f76-452e-9e94-03158f226e4e_SetDate">
    <vt:lpwstr>2022-12-09T19:22:52Z</vt:lpwstr>
  </property>
  <property fmtid="{D5CDD505-2E9C-101B-9397-08002B2CF9AE}" pid="4" name="MSIP_Label_cdde0556-1f76-452e-9e94-03158f226e4e_Method">
    <vt:lpwstr>Standard</vt:lpwstr>
  </property>
  <property fmtid="{D5CDD505-2E9C-101B-9397-08002B2CF9AE}" pid="5" name="MSIP_Label_cdde0556-1f76-452e-9e94-03158f226e4e_Name">
    <vt:lpwstr>Private</vt:lpwstr>
  </property>
  <property fmtid="{D5CDD505-2E9C-101B-9397-08002B2CF9AE}" pid="6" name="MSIP_Label_cdde0556-1f76-452e-9e94-03158f226e4e_SiteId">
    <vt:lpwstr>7015a19d-0dbb-4c31-8709-253cf07f631f</vt:lpwstr>
  </property>
  <property fmtid="{D5CDD505-2E9C-101B-9397-08002B2CF9AE}" pid="7" name="MSIP_Label_cdde0556-1f76-452e-9e94-03158f226e4e_ActionId">
    <vt:lpwstr>a27e2ba6-461a-402d-b618-af3beff38f48</vt:lpwstr>
  </property>
  <property fmtid="{D5CDD505-2E9C-101B-9397-08002B2CF9AE}" pid="8" name="MSIP_Label_cdde0556-1f76-452e-9e94-03158f226e4e_ContentBits">
    <vt:lpwstr>0</vt:lpwstr>
  </property>
</Properties>
</file>