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45" windowHeight="12555" tabRatio="500"/>
  </bookViews>
  <sheets>
    <sheet name="busco_both" sheetId="1" r:id="rId1"/>
  </sheets>
  <definedNames>
    <definedName name="_xlnm._FilterDatabase" localSheetId="0" hidden="1">busco_both!$A$1:$P$206</definedName>
  </definedNames>
  <calcPr calcId="144525"/>
</workbook>
</file>

<file path=xl/sharedStrings.xml><?xml version="1.0" encoding="utf-8"?>
<sst xmlns="http://schemas.openxmlformats.org/spreadsheetml/2006/main" count="277" uniqueCount="82">
  <si>
    <t>Species</t>
  </si>
  <si>
    <t>Complete_BUSCOs</t>
  </si>
  <si>
    <t>Single_BUSCOs</t>
  </si>
  <si>
    <t>Duplicated_BUSCOs</t>
  </si>
  <si>
    <t>Fragmented_BUSCOs</t>
  </si>
  <si>
    <t>Missing_BUSCOs</t>
  </si>
  <si>
    <t>Assembler</t>
  </si>
  <si>
    <t>Depth</t>
  </si>
  <si>
    <t>Depth_min</t>
  </si>
  <si>
    <t>Depth_max</t>
  </si>
  <si>
    <t>Depth info</t>
  </si>
  <si>
    <t>Typical_depth</t>
  </si>
  <si>
    <t>Typical_mindepth</t>
  </si>
  <si>
    <t>Typical_maxdepth</t>
  </si>
  <si>
    <t>Typical_source</t>
  </si>
  <si>
    <t>N_LWS_opsins_merged</t>
  </si>
  <si>
    <t>Group</t>
  </si>
  <si>
    <t>Acanthogammarus_godlewskii</t>
  </si>
  <si>
    <t>rnaSPAdes</t>
  </si>
  <si>
    <t>1998 book</t>
  </si>
  <si>
    <t>Timoshkin 2001</t>
  </si>
  <si>
    <t>Baikal_2</t>
  </si>
  <si>
    <t>Asprogammarus_rhodophthalmus</t>
  </si>
  <si>
    <t>Baikal_1</t>
  </si>
  <si>
    <t>Baikalogammarus_pullus</t>
  </si>
  <si>
    <t>Boeckaxelia_carpenterii</t>
  </si>
  <si>
    <t>Boeckaxelia_potanini</t>
  </si>
  <si>
    <t>Brachyuropus_grewingkii</t>
  </si>
  <si>
    <t>Brandtia_latissima</t>
  </si>
  <si>
    <t>Carinurus_bicarinatus</t>
  </si>
  <si>
    <t>Cornugammarus_maximus</t>
  </si>
  <si>
    <t>Crypturopus_inflatus</t>
  </si>
  <si>
    <t>Dorogostaiskia_parasitica</t>
  </si>
  <si>
    <t>Echiuropus_macronychus</t>
  </si>
  <si>
    <t>Eucarinogammarus_wagii</t>
  </si>
  <si>
    <t>Eulimnogammarus_cruentus</t>
  </si>
  <si>
    <t>Eulimnogammarus_cyaneus</t>
  </si>
  <si>
    <t>Eulimnogammarus_czerskii</t>
  </si>
  <si>
    <t>Eulimnogammarus_marituji</t>
  </si>
  <si>
    <t>Eulimnogammarus_messerschmidtii</t>
  </si>
  <si>
    <t>Bedulina 2014</t>
  </si>
  <si>
    <t>Eulimnogammarus_similis</t>
  </si>
  <si>
    <t>Eulimnogammarus_testaceus</t>
  </si>
  <si>
    <t>NA</t>
  </si>
  <si>
    <t>Eulimnogammarus_ussolzewii</t>
  </si>
  <si>
    <t>Eulimnogammarus_verrucosus</t>
  </si>
  <si>
    <t>Eulimnogammarus_violaceus</t>
  </si>
  <si>
    <t>Eulimnogammarus_viridulus</t>
  </si>
  <si>
    <t>Eulimnogammarus_vittatus</t>
  </si>
  <si>
    <t>Garjajewia_dershawini</t>
  </si>
  <si>
    <t>Gmelinoides_fasciatus</t>
  </si>
  <si>
    <t>Heterogammarus_sophianosii</t>
  </si>
  <si>
    <t>Homalogammarus_brandtii</t>
  </si>
  <si>
    <t>Hyalellopsis_carinata</t>
  </si>
  <si>
    <t>Hyalellopsis_costata</t>
  </si>
  <si>
    <t>Hyalellopsis_grisea</t>
  </si>
  <si>
    <t>Hyalellopsis_setosa</t>
  </si>
  <si>
    <t>Hyalellopsis_stebbingi</t>
  </si>
  <si>
    <t>Linevichella_vortex</t>
  </si>
  <si>
    <t>Macrohectopus_branickii</t>
  </si>
  <si>
    <t>Macropereiopus_parvus</t>
  </si>
  <si>
    <t>Macropereiopus_wagneri</t>
  </si>
  <si>
    <t>Micruropus_glaber</t>
  </si>
  <si>
    <t>Micruropus_parvulus</t>
  </si>
  <si>
    <t>Micruropus_wahlii</t>
  </si>
  <si>
    <t>Odontogammarus_calcaratus</t>
  </si>
  <si>
    <t>Ommatogammarus_albinus</t>
  </si>
  <si>
    <t>Ommatogammarus_flavus</t>
  </si>
  <si>
    <t>Oxyacanthus_curtus</t>
  </si>
  <si>
    <t>Oxyacanthus_flavus</t>
  </si>
  <si>
    <t>Oxyacanthus_sowinskii</t>
  </si>
  <si>
    <t>Pachyschesis_branchialis</t>
  </si>
  <si>
    <t>Palicarinus_puzyllii</t>
  </si>
  <si>
    <t>Pallasea_cancelloides</t>
  </si>
  <si>
    <t>Pallasea_cancellus</t>
  </si>
  <si>
    <t>Pallasea_grubei</t>
  </si>
  <si>
    <t>Pallaseopsis_kessleri</t>
  </si>
  <si>
    <t>Parapallasea_borowskii</t>
  </si>
  <si>
    <t>Parapallasea_wosnessenskii</t>
  </si>
  <si>
    <t>Pentagonurus_dawydowi</t>
  </si>
  <si>
    <t>Poekilogammarus_pictoides</t>
  </si>
  <si>
    <t>Sluginella_kietlinskii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</si>
</sst>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0"/>
      <name val="Arial"/>
      <charset val="134"/>
    </font>
    <font>
      <sz val="10"/>
      <name val="Liberation Sans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6" borderId="4" applyNumberFormat="0" applyAlignment="0" applyProtection="0">
      <alignment vertical="center"/>
    </xf>
    <xf numFmtId="44" fontId="0" fillId="0" borderId="0" applyBorder="0" applyAlignment="0" applyProtection="0"/>
    <xf numFmtId="0" fontId="4" fillId="15" borderId="0" applyNumberFormat="0" applyBorder="0" applyAlignment="0" applyProtection="0">
      <alignment vertical="center"/>
    </xf>
    <xf numFmtId="0" fontId="5" fillId="4" borderId="1" applyNumberFormat="0" applyFont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1" fontId="0" fillId="0" borderId="0" applyBorder="0" applyAlignment="0" applyProtection="0"/>
    <xf numFmtId="0" fontId="4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20" fillId="29" borderId="7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9" fontId="0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Alignment="1">
      <alignment horizontal="right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0"/>
  <sheetViews>
    <sheetView tabSelected="1" workbookViewId="0">
      <selection activeCell="R1" sqref="R$1:S$1048576"/>
    </sheetView>
  </sheetViews>
  <sheetFormatPr defaultColWidth="9" defaultRowHeight="12.75"/>
  <cols>
    <col min="1" max="1" width="30.7428571428571" customWidth="1"/>
    <col min="2" max="2" width="17.552380952381" customWidth="1"/>
    <col min="3" max="3" width="14.8952380952381" hidden="1" customWidth="1"/>
    <col min="4" max="4" width="18.3809523809524" hidden="1" customWidth="1"/>
    <col min="5" max="5" width="19.4857142857143" hidden="1" customWidth="1"/>
    <col min="6" max="6" width="16.152380952381" hidden="1" customWidth="1"/>
    <col min="7" max="7" width="9.35238095238095" customWidth="1"/>
    <col min="8" max="14" width="11.5238095238095"/>
    <col min="15" max="15" width="15.2857142857143" customWidth="1"/>
    <col min="16" max="1026" width="11.5238095238095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>
        <v>60.9</v>
      </c>
      <c r="C2">
        <v>54.5</v>
      </c>
      <c r="D2">
        <v>6.4</v>
      </c>
      <c r="E2">
        <v>20.7</v>
      </c>
      <c r="F2">
        <v>18.4</v>
      </c>
      <c r="G2" t="s">
        <v>18</v>
      </c>
      <c r="H2">
        <f>AVERAGE(I2:J2)</f>
        <v>91</v>
      </c>
      <c r="I2">
        <v>2</v>
      </c>
      <c r="J2">
        <v>180</v>
      </c>
      <c r="K2" t="s">
        <v>19</v>
      </c>
      <c r="L2">
        <f t="shared" ref="L2:L13" si="0">AVERAGE(M2:N2)</f>
        <v>35</v>
      </c>
      <c r="M2">
        <v>10</v>
      </c>
      <c r="N2">
        <v>60</v>
      </c>
      <c r="O2" t="s">
        <v>20</v>
      </c>
      <c r="P2" s="1">
        <v>3</v>
      </c>
      <c r="Q2" t="s">
        <v>21</v>
      </c>
    </row>
    <row r="3" spans="1:17">
      <c r="A3" t="s">
        <v>22</v>
      </c>
      <c r="B3">
        <v>78.3</v>
      </c>
      <c r="C3">
        <v>56.3</v>
      </c>
      <c r="D3">
        <v>22</v>
      </c>
      <c r="E3">
        <v>13.1</v>
      </c>
      <c r="F3">
        <v>8.6</v>
      </c>
      <c r="G3" t="s">
        <v>18</v>
      </c>
      <c r="L3">
        <f t="shared" si="0"/>
        <v>55</v>
      </c>
      <c r="M3">
        <v>10</v>
      </c>
      <c r="N3">
        <v>100</v>
      </c>
      <c r="O3" t="s">
        <v>20</v>
      </c>
      <c r="P3" s="1">
        <v>1</v>
      </c>
      <c r="Q3" t="s">
        <v>23</v>
      </c>
    </row>
    <row r="4" spans="1:17">
      <c r="A4" t="s">
        <v>24</v>
      </c>
      <c r="B4">
        <v>68.4</v>
      </c>
      <c r="C4">
        <v>39.1</v>
      </c>
      <c r="D4">
        <v>29.3</v>
      </c>
      <c r="E4">
        <v>15.4</v>
      </c>
      <c r="F4">
        <v>16.2</v>
      </c>
      <c r="G4" t="s">
        <v>18</v>
      </c>
      <c r="H4">
        <f>AVERAGE(I4:J4)</f>
        <v>25</v>
      </c>
      <c r="I4">
        <v>0</v>
      </c>
      <c r="J4">
        <v>50</v>
      </c>
      <c r="K4" t="s">
        <v>19</v>
      </c>
      <c r="L4">
        <f t="shared" si="0"/>
        <v>5</v>
      </c>
      <c r="M4">
        <v>0</v>
      </c>
      <c r="N4">
        <v>10</v>
      </c>
      <c r="O4" t="s">
        <v>20</v>
      </c>
      <c r="P4" s="1">
        <v>0</v>
      </c>
      <c r="Q4" t="s">
        <v>23</v>
      </c>
    </row>
    <row r="5" spans="1:17">
      <c r="A5" t="s">
        <v>25</v>
      </c>
      <c r="B5">
        <v>70.8</v>
      </c>
      <c r="C5">
        <v>60.2</v>
      </c>
      <c r="D5">
        <v>10.6</v>
      </c>
      <c r="E5">
        <v>15.1</v>
      </c>
      <c r="F5">
        <v>14.1</v>
      </c>
      <c r="G5" t="s">
        <v>18</v>
      </c>
      <c r="L5">
        <f t="shared" si="0"/>
        <v>21</v>
      </c>
      <c r="M5">
        <v>2</v>
      </c>
      <c r="N5">
        <v>40</v>
      </c>
      <c r="O5" t="s">
        <v>20</v>
      </c>
      <c r="P5" s="1">
        <v>1</v>
      </c>
      <c r="Q5" t="s">
        <v>21</v>
      </c>
    </row>
    <row r="6" spans="1:17">
      <c r="A6" t="s">
        <v>26</v>
      </c>
      <c r="B6">
        <v>58.4</v>
      </c>
      <c r="C6">
        <v>54.4</v>
      </c>
      <c r="D6">
        <v>4</v>
      </c>
      <c r="E6">
        <v>17.9</v>
      </c>
      <c r="F6">
        <v>23.7</v>
      </c>
      <c r="G6" t="s">
        <v>18</v>
      </c>
      <c r="L6">
        <f t="shared" si="0"/>
        <v>164</v>
      </c>
      <c r="M6">
        <v>8</v>
      </c>
      <c r="N6">
        <v>320</v>
      </c>
      <c r="O6" t="s">
        <v>20</v>
      </c>
      <c r="P6" s="1">
        <v>2</v>
      </c>
      <c r="Q6" t="s">
        <v>21</v>
      </c>
    </row>
    <row r="7" spans="1:17">
      <c r="A7" t="s">
        <v>27</v>
      </c>
      <c r="B7">
        <v>75.4</v>
      </c>
      <c r="C7">
        <v>63.5</v>
      </c>
      <c r="D7">
        <v>11.9</v>
      </c>
      <c r="E7">
        <v>14.4</v>
      </c>
      <c r="F7">
        <v>10.2</v>
      </c>
      <c r="G7" t="s">
        <v>18</v>
      </c>
      <c r="L7">
        <f t="shared" si="0"/>
        <v>840.5</v>
      </c>
      <c r="M7">
        <v>300</v>
      </c>
      <c r="N7">
        <v>1381</v>
      </c>
      <c r="O7" t="s">
        <v>20</v>
      </c>
      <c r="P7" s="1">
        <v>0</v>
      </c>
      <c r="Q7" t="s">
        <v>21</v>
      </c>
    </row>
    <row r="8" spans="1:17">
      <c r="A8" t="s">
        <v>28</v>
      </c>
      <c r="B8">
        <v>54.1</v>
      </c>
      <c r="C8">
        <v>50.7</v>
      </c>
      <c r="D8">
        <v>3.4</v>
      </c>
      <c r="E8">
        <v>23.4</v>
      </c>
      <c r="F8">
        <v>22.5</v>
      </c>
      <c r="G8" t="s">
        <v>18</v>
      </c>
      <c r="H8">
        <f>AVERAGE(I8:J8)</f>
        <v>17.5</v>
      </c>
      <c r="I8">
        <v>3</v>
      </c>
      <c r="J8">
        <v>32</v>
      </c>
      <c r="K8" t="s">
        <v>19</v>
      </c>
      <c r="L8">
        <f t="shared" si="0"/>
        <v>16</v>
      </c>
      <c r="M8">
        <v>0</v>
      </c>
      <c r="N8">
        <v>32</v>
      </c>
      <c r="O8" t="s">
        <v>20</v>
      </c>
      <c r="P8" s="1">
        <v>2</v>
      </c>
      <c r="Q8" t="s">
        <v>21</v>
      </c>
    </row>
    <row r="9" spans="1:17">
      <c r="A9" t="s">
        <v>29</v>
      </c>
      <c r="B9">
        <v>63.7</v>
      </c>
      <c r="C9">
        <v>54.2</v>
      </c>
      <c r="D9">
        <v>9.5</v>
      </c>
      <c r="E9">
        <v>16.4</v>
      </c>
      <c r="F9">
        <v>19.9</v>
      </c>
      <c r="G9" t="s">
        <v>18</v>
      </c>
      <c r="H9">
        <f>AVERAGE(I9:J9)</f>
        <v>200</v>
      </c>
      <c r="I9">
        <v>200</v>
      </c>
      <c r="J9">
        <v>200</v>
      </c>
      <c r="K9" t="s">
        <v>19</v>
      </c>
      <c r="L9">
        <f t="shared" si="0"/>
        <v>200</v>
      </c>
      <c r="M9">
        <v>200</v>
      </c>
      <c r="N9">
        <v>200</v>
      </c>
      <c r="O9" t="s">
        <v>20</v>
      </c>
      <c r="P9" s="1">
        <v>1</v>
      </c>
      <c r="Q9" t="s">
        <v>21</v>
      </c>
    </row>
    <row r="10" spans="1:17">
      <c r="A10" t="s">
        <v>30</v>
      </c>
      <c r="B10">
        <v>61.3</v>
      </c>
      <c r="C10">
        <v>55.6</v>
      </c>
      <c r="D10">
        <v>5.7</v>
      </c>
      <c r="E10">
        <v>20.7</v>
      </c>
      <c r="F10">
        <v>18</v>
      </c>
      <c r="G10" t="s">
        <v>18</v>
      </c>
      <c r="L10">
        <f t="shared" si="0"/>
        <v>81.5</v>
      </c>
      <c r="M10">
        <v>3</v>
      </c>
      <c r="N10">
        <v>160</v>
      </c>
      <c r="O10" t="s">
        <v>20</v>
      </c>
      <c r="P10" s="1">
        <v>0</v>
      </c>
      <c r="Q10" t="s">
        <v>21</v>
      </c>
    </row>
    <row r="11" spans="1:17">
      <c r="A11" t="s">
        <v>31</v>
      </c>
      <c r="B11">
        <v>43.7</v>
      </c>
      <c r="C11">
        <v>39.8</v>
      </c>
      <c r="D11">
        <v>3.9</v>
      </c>
      <c r="E11">
        <v>24</v>
      </c>
      <c r="F11">
        <v>32.3</v>
      </c>
      <c r="G11" t="s">
        <v>18</v>
      </c>
      <c r="H11">
        <f>AVERAGE(I11:J11)</f>
        <v>401</v>
      </c>
      <c r="I11">
        <v>2</v>
      </c>
      <c r="J11">
        <v>800</v>
      </c>
      <c r="K11" t="s">
        <v>19</v>
      </c>
      <c r="L11">
        <f t="shared" si="0"/>
        <v>30</v>
      </c>
      <c r="M11">
        <v>10</v>
      </c>
      <c r="N11">
        <v>50</v>
      </c>
      <c r="O11" t="s">
        <v>20</v>
      </c>
      <c r="P11" s="1">
        <v>0</v>
      </c>
      <c r="Q11" t="s">
        <v>23</v>
      </c>
    </row>
    <row r="12" spans="1:17">
      <c r="A12" t="s">
        <v>32</v>
      </c>
      <c r="B12">
        <v>57.1</v>
      </c>
      <c r="C12">
        <v>51.9</v>
      </c>
      <c r="D12">
        <v>5.2</v>
      </c>
      <c r="E12">
        <v>17.1</v>
      </c>
      <c r="F12">
        <v>25.8</v>
      </c>
      <c r="G12" t="s">
        <v>18</v>
      </c>
      <c r="L12">
        <f t="shared" si="0"/>
        <v>30.75</v>
      </c>
      <c r="M12">
        <v>1.5</v>
      </c>
      <c r="N12">
        <v>60</v>
      </c>
      <c r="O12" t="s">
        <v>20</v>
      </c>
      <c r="P12" s="1">
        <v>2</v>
      </c>
      <c r="Q12" t="s">
        <v>21</v>
      </c>
    </row>
    <row r="13" spans="1:17">
      <c r="A13" t="s">
        <v>33</v>
      </c>
      <c r="B13">
        <v>65.5</v>
      </c>
      <c r="C13">
        <v>44.2</v>
      </c>
      <c r="D13">
        <v>21.3</v>
      </c>
      <c r="E13">
        <v>15.2</v>
      </c>
      <c r="F13">
        <v>19.3</v>
      </c>
      <c r="G13" t="s">
        <v>18</v>
      </c>
      <c r="H13">
        <f>AVERAGE(I13:J13)</f>
        <v>83.5</v>
      </c>
      <c r="I13">
        <v>2</v>
      </c>
      <c r="J13">
        <v>165</v>
      </c>
      <c r="K13" t="s">
        <v>19</v>
      </c>
      <c r="L13">
        <f t="shared" si="0"/>
        <v>13.5</v>
      </c>
      <c r="M13">
        <v>13</v>
      </c>
      <c r="N13">
        <v>14</v>
      </c>
      <c r="O13" t="s">
        <v>20</v>
      </c>
      <c r="P13" s="1">
        <v>5</v>
      </c>
      <c r="Q13" t="s">
        <v>21</v>
      </c>
    </row>
    <row r="14" spans="1:17">
      <c r="A14" t="s">
        <v>34</v>
      </c>
      <c r="B14">
        <v>69</v>
      </c>
      <c r="C14">
        <v>41.3</v>
      </c>
      <c r="D14">
        <v>27.7</v>
      </c>
      <c r="E14">
        <v>17.5</v>
      </c>
      <c r="F14">
        <v>13.5</v>
      </c>
      <c r="G14" t="s">
        <v>18</v>
      </c>
      <c r="L14">
        <f t="shared" ref="L14:L39" si="1">AVERAGE(M14:N14)</f>
        <v>158</v>
      </c>
      <c r="M14">
        <v>16</v>
      </c>
      <c r="N14">
        <v>300</v>
      </c>
      <c r="O14" t="s">
        <v>20</v>
      </c>
      <c r="P14" s="1">
        <v>0</v>
      </c>
      <c r="Q14" t="s">
        <v>21</v>
      </c>
    </row>
    <row r="15" spans="1:17">
      <c r="A15" t="s">
        <v>35</v>
      </c>
      <c r="B15">
        <v>78</v>
      </c>
      <c r="C15">
        <v>68.7</v>
      </c>
      <c r="D15">
        <v>9.3</v>
      </c>
      <c r="E15">
        <v>15.1</v>
      </c>
      <c r="F15">
        <v>6.9</v>
      </c>
      <c r="G15" t="s">
        <v>18</v>
      </c>
      <c r="H15">
        <f t="shared" ref="H14:H27" si="2">AVERAGE(I15:J15)</f>
        <v>50.5</v>
      </c>
      <c r="I15">
        <v>1</v>
      </c>
      <c r="J15">
        <v>100</v>
      </c>
      <c r="K15" t="s">
        <v>19</v>
      </c>
      <c r="L15">
        <f t="shared" si="1"/>
        <v>17.75</v>
      </c>
      <c r="M15">
        <v>0.5</v>
      </c>
      <c r="N15">
        <v>35</v>
      </c>
      <c r="O15" t="s">
        <v>20</v>
      </c>
      <c r="P15" s="1">
        <v>3</v>
      </c>
      <c r="Q15" t="s">
        <v>21</v>
      </c>
    </row>
    <row r="16" spans="1:17">
      <c r="A16" t="s">
        <v>36</v>
      </c>
      <c r="B16">
        <v>75.2</v>
      </c>
      <c r="C16">
        <v>59.4</v>
      </c>
      <c r="D16">
        <v>15.8</v>
      </c>
      <c r="E16">
        <v>12.8</v>
      </c>
      <c r="F16">
        <v>12</v>
      </c>
      <c r="G16" t="s">
        <v>18</v>
      </c>
      <c r="H16">
        <f t="shared" si="2"/>
        <v>10</v>
      </c>
      <c r="I16">
        <v>0</v>
      </c>
      <c r="J16">
        <v>20</v>
      </c>
      <c r="K16" t="s">
        <v>19</v>
      </c>
      <c r="L16">
        <f t="shared" si="1"/>
        <v>0.5</v>
      </c>
      <c r="M16">
        <v>0</v>
      </c>
      <c r="N16">
        <v>1</v>
      </c>
      <c r="O16" t="s">
        <v>20</v>
      </c>
      <c r="P16" s="1">
        <v>3</v>
      </c>
      <c r="Q16" t="s">
        <v>21</v>
      </c>
    </row>
    <row r="17" spans="1:17">
      <c r="A17" t="s">
        <v>37</v>
      </c>
      <c r="B17">
        <v>78.2</v>
      </c>
      <c r="C17">
        <v>67.5</v>
      </c>
      <c r="D17">
        <v>10.7</v>
      </c>
      <c r="E17">
        <v>12.5</v>
      </c>
      <c r="F17">
        <v>9.3</v>
      </c>
      <c r="G17" t="s">
        <v>18</v>
      </c>
      <c r="H17">
        <f t="shared" si="2"/>
        <v>63</v>
      </c>
      <c r="I17">
        <v>1</v>
      </c>
      <c r="J17">
        <v>125</v>
      </c>
      <c r="K17" t="s">
        <v>19</v>
      </c>
      <c r="L17">
        <f t="shared" si="1"/>
        <v>13.25</v>
      </c>
      <c r="M17">
        <v>1.5</v>
      </c>
      <c r="N17">
        <v>25</v>
      </c>
      <c r="O17" t="s">
        <v>20</v>
      </c>
      <c r="P17" s="1">
        <v>3</v>
      </c>
      <c r="Q17" t="s">
        <v>21</v>
      </c>
    </row>
    <row r="18" spans="1:17">
      <c r="A18" t="s">
        <v>38</v>
      </c>
      <c r="B18">
        <v>72.3</v>
      </c>
      <c r="C18">
        <v>61.6</v>
      </c>
      <c r="D18">
        <v>10.7</v>
      </c>
      <c r="E18">
        <v>13.7</v>
      </c>
      <c r="F18">
        <v>14</v>
      </c>
      <c r="G18" t="s">
        <v>18</v>
      </c>
      <c r="H18">
        <f t="shared" si="2"/>
        <v>2.5</v>
      </c>
      <c r="I18">
        <v>2</v>
      </c>
      <c r="J18">
        <v>3</v>
      </c>
      <c r="K18" t="s">
        <v>19</v>
      </c>
      <c r="L18">
        <f t="shared" si="1"/>
        <v>15</v>
      </c>
      <c r="M18">
        <v>0</v>
      </c>
      <c r="N18">
        <v>30</v>
      </c>
      <c r="O18" t="s">
        <v>20</v>
      </c>
      <c r="P18" s="1">
        <v>2</v>
      </c>
      <c r="Q18" t="s">
        <v>21</v>
      </c>
    </row>
    <row r="19" spans="1:17">
      <c r="A19" t="s">
        <v>39</v>
      </c>
      <c r="B19">
        <v>67.5</v>
      </c>
      <c r="C19">
        <v>52.5</v>
      </c>
      <c r="D19">
        <v>15</v>
      </c>
      <c r="E19">
        <v>12.8</v>
      </c>
      <c r="F19">
        <v>19.7</v>
      </c>
      <c r="G19" t="s">
        <v>18</v>
      </c>
      <c r="L19">
        <f t="shared" si="1"/>
        <v>0.5</v>
      </c>
      <c r="M19">
        <v>0</v>
      </c>
      <c r="N19">
        <v>1</v>
      </c>
      <c r="O19" t="s">
        <v>40</v>
      </c>
      <c r="P19" s="1">
        <v>2</v>
      </c>
      <c r="Q19" t="s">
        <v>21</v>
      </c>
    </row>
    <row r="20" spans="1:17">
      <c r="A20" t="s">
        <v>41</v>
      </c>
      <c r="B20">
        <v>82.2</v>
      </c>
      <c r="C20">
        <v>70.1</v>
      </c>
      <c r="D20">
        <v>12.1</v>
      </c>
      <c r="E20">
        <v>11</v>
      </c>
      <c r="F20">
        <v>6.8</v>
      </c>
      <c r="G20" t="s">
        <v>18</v>
      </c>
      <c r="H20">
        <f t="shared" si="2"/>
        <v>55.5</v>
      </c>
      <c r="I20">
        <v>4</v>
      </c>
      <c r="J20">
        <v>107</v>
      </c>
      <c r="K20" t="s">
        <v>19</v>
      </c>
      <c r="L20">
        <f t="shared" si="1"/>
        <v>15</v>
      </c>
      <c r="M20">
        <v>4</v>
      </c>
      <c r="N20">
        <v>26</v>
      </c>
      <c r="O20" t="s">
        <v>20</v>
      </c>
      <c r="P20" s="1">
        <v>0</v>
      </c>
      <c r="Q20" t="s">
        <v>21</v>
      </c>
    </row>
    <row r="21" spans="1:17">
      <c r="A21" t="s">
        <v>42</v>
      </c>
      <c r="B21">
        <v>79.8</v>
      </c>
      <c r="C21">
        <v>68</v>
      </c>
      <c r="D21">
        <v>11.8</v>
      </c>
      <c r="E21">
        <v>12.7</v>
      </c>
      <c r="F21">
        <v>7.5</v>
      </c>
      <c r="G21" t="s">
        <v>18</v>
      </c>
      <c r="H21">
        <f t="shared" si="2"/>
        <v>1</v>
      </c>
      <c r="I21">
        <v>1</v>
      </c>
      <c r="J21">
        <v>1</v>
      </c>
      <c r="K21" t="s">
        <v>19</v>
      </c>
      <c r="L21">
        <f t="shared" si="1"/>
        <v>0.25</v>
      </c>
      <c r="M21">
        <v>0.25</v>
      </c>
      <c r="N21" t="s">
        <v>43</v>
      </c>
      <c r="O21" t="s">
        <v>20</v>
      </c>
      <c r="P21" s="1">
        <v>2</v>
      </c>
      <c r="Q21" t="s">
        <v>21</v>
      </c>
    </row>
    <row r="22" spans="1:17">
      <c r="A22" t="s">
        <v>44</v>
      </c>
      <c r="B22">
        <v>73.3</v>
      </c>
      <c r="C22">
        <v>63.9</v>
      </c>
      <c r="D22">
        <v>9.4</v>
      </c>
      <c r="E22">
        <v>14.2</v>
      </c>
      <c r="F22">
        <v>12.5</v>
      </c>
      <c r="G22" t="s">
        <v>18</v>
      </c>
      <c r="H22">
        <f t="shared" si="2"/>
        <v>366.5</v>
      </c>
      <c r="I22">
        <v>36</v>
      </c>
      <c r="J22">
        <v>697</v>
      </c>
      <c r="K22" t="s">
        <v>19</v>
      </c>
      <c r="L22">
        <f t="shared" si="1"/>
        <v>398.5</v>
      </c>
      <c r="M22">
        <v>100</v>
      </c>
      <c r="N22">
        <v>697</v>
      </c>
      <c r="O22" t="s">
        <v>20</v>
      </c>
      <c r="P22" s="1">
        <v>1</v>
      </c>
      <c r="Q22" t="s">
        <v>21</v>
      </c>
    </row>
    <row r="23" spans="1:17">
      <c r="A23" t="s">
        <v>45</v>
      </c>
      <c r="B23">
        <v>85.4</v>
      </c>
      <c r="C23">
        <v>67.4</v>
      </c>
      <c r="D23">
        <v>18</v>
      </c>
      <c r="E23">
        <v>9.6</v>
      </c>
      <c r="F23">
        <v>5</v>
      </c>
      <c r="G23" t="s">
        <v>18</v>
      </c>
      <c r="H23">
        <f t="shared" si="2"/>
        <v>6</v>
      </c>
      <c r="I23">
        <v>0</v>
      </c>
      <c r="J23">
        <v>12</v>
      </c>
      <c r="K23" t="s">
        <v>19</v>
      </c>
      <c r="L23">
        <f t="shared" si="1"/>
        <v>6</v>
      </c>
      <c r="M23">
        <v>0</v>
      </c>
      <c r="N23">
        <v>12</v>
      </c>
      <c r="O23" t="s">
        <v>20</v>
      </c>
      <c r="P23" s="1">
        <v>4</v>
      </c>
      <c r="Q23" t="s">
        <v>21</v>
      </c>
    </row>
    <row r="24" spans="1:17">
      <c r="A24" t="s">
        <v>46</v>
      </c>
      <c r="B24">
        <v>70.7</v>
      </c>
      <c r="C24">
        <v>61.8</v>
      </c>
      <c r="D24">
        <v>8.9</v>
      </c>
      <c r="E24">
        <v>17.4</v>
      </c>
      <c r="F24">
        <v>11.9</v>
      </c>
      <c r="G24" t="s">
        <v>18</v>
      </c>
      <c r="H24">
        <f t="shared" si="2"/>
        <v>55.5</v>
      </c>
      <c r="I24">
        <v>1</v>
      </c>
      <c r="J24">
        <v>110</v>
      </c>
      <c r="K24" t="s">
        <v>19</v>
      </c>
      <c r="L24">
        <f t="shared" si="1"/>
        <v>70.75</v>
      </c>
      <c r="M24">
        <v>1.5</v>
      </c>
      <c r="N24">
        <v>140</v>
      </c>
      <c r="O24" t="s">
        <v>20</v>
      </c>
      <c r="P24" s="1">
        <v>0</v>
      </c>
      <c r="Q24" t="s">
        <v>21</v>
      </c>
    </row>
    <row r="25" spans="1:17">
      <c r="A25" t="s">
        <v>47</v>
      </c>
      <c r="B25">
        <v>80</v>
      </c>
      <c r="C25">
        <v>66.6</v>
      </c>
      <c r="D25">
        <v>13.4</v>
      </c>
      <c r="E25">
        <v>13.4</v>
      </c>
      <c r="F25">
        <v>6.6</v>
      </c>
      <c r="G25" t="s">
        <v>18</v>
      </c>
      <c r="H25">
        <f t="shared" si="2"/>
        <v>15</v>
      </c>
      <c r="I25">
        <v>0</v>
      </c>
      <c r="J25">
        <v>30</v>
      </c>
      <c r="K25" t="s">
        <v>19</v>
      </c>
      <c r="L25">
        <f t="shared" si="1"/>
        <v>15.25</v>
      </c>
      <c r="M25">
        <v>0.5</v>
      </c>
      <c r="N25">
        <v>30</v>
      </c>
      <c r="O25" t="s">
        <v>20</v>
      </c>
      <c r="P25" s="1">
        <v>2</v>
      </c>
      <c r="Q25" t="s">
        <v>21</v>
      </c>
    </row>
    <row r="26" spans="1:17">
      <c r="A26" t="s">
        <v>48</v>
      </c>
      <c r="B26">
        <v>70</v>
      </c>
      <c r="C26">
        <v>57.8</v>
      </c>
      <c r="D26">
        <v>12.2</v>
      </c>
      <c r="E26">
        <v>14.1</v>
      </c>
      <c r="F26">
        <v>15.9</v>
      </c>
      <c r="G26" t="s">
        <v>18</v>
      </c>
      <c r="H26">
        <f t="shared" si="2"/>
        <v>15</v>
      </c>
      <c r="I26">
        <v>0</v>
      </c>
      <c r="J26">
        <v>30</v>
      </c>
      <c r="K26" t="s">
        <v>19</v>
      </c>
      <c r="L26">
        <f t="shared" si="1"/>
        <v>15</v>
      </c>
      <c r="M26">
        <v>0</v>
      </c>
      <c r="N26">
        <v>30</v>
      </c>
      <c r="O26" t="s">
        <v>20</v>
      </c>
      <c r="P26" s="1">
        <v>4</v>
      </c>
      <c r="Q26" t="s">
        <v>21</v>
      </c>
    </row>
    <row r="27" spans="1:17">
      <c r="A27" t="s">
        <v>49</v>
      </c>
      <c r="B27">
        <v>64</v>
      </c>
      <c r="C27">
        <v>58.3</v>
      </c>
      <c r="D27">
        <v>5.7</v>
      </c>
      <c r="E27">
        <v>16.4</v>
      </c>
      <c r="F27">
        <v>19.6</v>
      </c>
      <c r="G27" t="s">
        <v>18</v>
      </c>
      <c r="L27">
        <f t="shared" si="1"/>
        <v>80.5</v>
      </c>
      <c r="M27">
        <v>36</v>
      </c>
      <c r="N27">
        <v>125</v>
      </c>
      <c r="O27" t="s">
        <v>20</v>
      </c>
      <c r="P27" s="1">
        <v>0</v>
      </c>
      <c r="Q27" t="s">
        <v>21</v>
      </c>
    </row>
    <row r="28" spans="1:17">
      <c r="A28" t="s">
        <v>50</v>
      </c>
      <c r="B28">
        <v>79.8</v>
      </c>
      <c r="C28">
        <v>53.9</v>
      </c>
      <c r="D28">
        <v>25.9</v>
      </c>
      <c r="E28">
        <v>12.2</v>
      </c>
      <c r="F28">
        <v>8</v>
      </c>
      <c r="G28" t="s">
        <v>18</v>
      </c>
      <c r="H28">
        <f>AVERAGE(I28:J28)</f>
        <v>96</v>
      </c>
      <c r="I28">
        <v>0</v>
      </c>
      <c r="J28">
        <v>192</v>
      </c>
      <c r="K28" t="s">
        <v>19</v>
      </c>
      <c r="L28">
        <f t="shared" si="1"/>
        <v>2.5</v>
      </c>
      <c r="M28">
        <v>0</v>
      </c>
      <c r="N28">
        <v>5</v>
      </c>
      <c r="O28" t="s">
        <v>20</v>
      </c>
      <c r="P28" s="1">
        <v>4</v>
      </c>
      <c r="Q28" t="s">
        <v>23</v>
      </c>
    </row>
    <row r="29" spans="1:17">
      <c r="A29" t="s">
        <v>51</v>
      </c>
      <c r="B29">
        <v>84.8</v>
      </c>
      <c r="C29">
        <v>71.1</v>
      </c>
      <c r="D29">
        <v>13.7</v>
      </c>
      <c r="E29">
        <v>8.9</v>
      </c>
      <c r="F29">
        <v>6.3</v>
      </c>
      <c r="G29" t="s">
        <v>18</v>
      </c>
      <c r="L29">
        <f t="shared" si="1"/>
        <v>57.5</v>
      </c>
      <c r="M29">
        <v>15</v>
      </c>
      <c r="N29">
        <v>100</v>
      </c>
      <c r="O29" t="s">
        <v>20</v>
      </c>
      <c r="P29" s="1">
        <v>2</v>
      </c>
      <c r="Q29" t="s">
        <v>21</v>
      </c>
    </row>
    <row r="30" spans="1:17">
      <c r="A30" t="s">
        <v>52</v>
      </c>
      <c r="B30">
        <v>55.8</v>
      </c>
      <c r="C30">
        <v>50.8</v>
      </c>
      <c r="D30">
        <v>5</v>
      </c>
      <c r="E30">
        <v>16.4</v>
      </c>
      <c r="F30">
        <v>27.8</v>
      </c>
      <c r="G30" t="s">
        <v>18</v>
      </c>
      <c r="L30">
        <f t="shared" si="1"/>
        <v>35</v>
      </c>
      <c r="M30">
        <v>10</v>
      </c>
      <c r="N30">
        <v>60</v>
      </c>
      <c r="O30" t="s">
        <v>20</v>
      </c>
      <c r="P30" s="1">
        <v>3</v>
      </c>
      <c r="Q30" t="s">
        <v>21</v>
      </c>
    </row>
    <row r="31" spans="1:17">
      <c r="A31" t="s">
        <v>53</v>
      </c>
      <c r="B31">
        <v>75</v>
      </c>
      <c r="C31">
        <v>62.1</v>
      </c>
      <c r="D31">
        <v>12.9</v>
      </c>
      <c r="E31">
        <v>14.8</v>
      </c>
      <c r="F31">
        <v>10.2</v>
      </c>
      <c r="G31" t="s">
        <v>18</v>
      </c>
      <c r="H31">
        <f>AVERAGE(I31:J31)</f>
        <v>26.5</v>
      </c>
      <c r="I31">
        <v>3</v>
      </c>
      <c r="J31">
        <v>50</v>
      </c>
      <c r="K31" t="s">
        <v>19</v>
      </c>
      <c r="L31">
        <f t="shared" si="1"/>
        <v>11.5</v>
      </c>
      <c r="M31">
        <v>3</v>
      </c>
      <c r="N31">
        <v>20</v>
      </c>
      <c r="O31" t="s">
        <v>20</v>
      </c>
      <c r="P31" s="1">
        <v>3</v>
      </c>
      <c r="Q31" t="s">
        <v>21</v>
      </c>
    </row>
    <row r="32" spans="1:17">
      <c r="A32" t="s">
        <v>54</v>
      </c>
      <c r="B32">
        <v>69.4</v>
      </c>
      <c r="C32">
        <v>55.8</v>
      </c>
      <c r="D32">
        <v>13.6</v>
      </c>
      <c r="E32">
        <v>17.3</v>
      </c>
      <c r="F32">
        <v>13.3</v>
      </c>
      <c r="G32" t="s">
        <v>18</v>
      </c>
      <c r="H32">
        <f>AVERAGE(I32:J32)</f>
        <v>21</v>
      </c>
      <c r="I32">
        <v>2</v>
      </c>
      <c r="J32">
        <v>40</v>
      </c>
      <c r="K32" t="s">
        <v>19</v>
      </c>
      <c r="L32">
        <f t="shared" si="1"/>
        <v>21</v>
      </c>
      <c r="M32">
        <v>2</v>
      </c>
      <c r="N32">
        <v>40</v>
      </c>
      <c r="O32" t="s">
        <v>20</v>
      </c>
      <c r="P32" s="1">
        <v>2</v>
      </c>
      <c r="Q32" t="s">
        <v>21</v>
      </c>
    </row>
    <row r="33" spans="1:17">
      <c r="A33" t="s">
        <v>55</v>
      </c>
      <c r="B33">
        <v>75.8</v>
      </c>
      <c r="C33">
        <v>66.4</v>
      </c>
      <c r="D33">
        <v>9.4</v>
      </c>
      <c r="E33">
        <v>13.3</v>
      </c>
      <c r="F33">
        <v>10.9</v>
      </c>
      <c r="G33" t="s">
        <v>18</v>
      </c>
      <c r="H33">
        <f>AVERAGE(I33:J33)</f>
        <v>15</v>
      </c>
      <c r="I33">
        <v>15</v>
      </c>
      <c r="J33">
        <v>15</v>
      </c>
      <c r="K33" t="s">
        <v>19</v>
      </c>
      <c r="L33">
        <f t="shared" si="1"/>
        <v>10.5</v>
      </c>
      <c r="M33">
        <v>6</v>
      </c>
      <c r="N33">
        <v>15</v>
      </c>
      <c r="O33" t="s">
        <v>20</v>
      </c>
      <c r="P33" s="1">
        <v>0</v>
      </c>
      <c r="Q33" t="s">
        <v>21</v>
      </c>
    </row>
    <row r="34" spans="1:17">
      <c r="A34" t="s">
        <v>56</v>
      </c>
      <c r="B34">
        <v>67.8</v>
      </c>
      <c r="C34">
        <v>61.6</v>
      </c>
      <c r="D34">
        <v>6.2</v>
      </c>
      <c r="E34">
        <v>17.9</v>
      </c>
      <c r="F34">
        <v>14.3</v>
      </c>
      <c r="G34" t="s">
        <v>18</v>
      </c>
      <c r="H34">
        <f>AVERAGE(I34:J34)</f>
        <v>6</v>
      </c>
      <c r="I34">
        <v>4</v>
      </c>
      <c r="J34">
        <v>8</v>
      </c>
      <c r="K34" t="s">
        <v>19</v>
      </c>
      <c r="L34">
        <f t="shared" si="1"/>
        <v>6</v>
      </c>
      <c r="M34">
        <v>4</v>
      </c>
      <c r="N34">
        <v>8</v>
      </c>
      <c r="O34" t="s">
        <v>20</v>
      </c>
      <c r="P34" s="1">
        <v>2</v>
      </c>
      <c r="Q34" t="s">
        <v>21</v>
      </c>
    </row>
    <row r="35" spans="1:17">
      <c r="A35" t="s">
        <v>57</v>
      </c>
      <c r="B35">
        <v>73.7</v>
      </c>
      <c r="C35">
        <v>60.9</v>
      </c>
      <c r="D35">
        <v>12.8</v>
      </c>
      <c r="E35">
        <v>13.2</v>
      </c>
      <c r="F35">
        <v>13.1</v>
      </c>
      <c r="G35" t="s">
        <v>18</v>
      </c>
      <c r="H35">
        <f>AVERAGE(I35:J35)</f>
        <v>26.5</v>
      </c>
      <c r="I35">
        <v>1</v>
      </c>
      <c r="J35">
        <v>52</v>
      </c>
      <c r="K35" t="s">
        <v>19</v>
      </c>
      <c r="L35">
        <f t="shared" si="1"/>
        <v>15.25</v>
      </c>
      <c r="M35">
        <v>0.5</v>
      </c>
      <c r="N35">
        <v>30</v>
      </c>
      <c r="O35" t="s">
        <v>20</v>
      </c>
      <c r="P35" s="1">
        <v>2</v>
      </c>
      <c r="Q35" t="s">
        <v>21</v>
      </c>
    </row>
    <row r="36" spans="1:17">
      <c r="A36" t="s">
        <v>58</v>
      </c>
      <c r="B36">
        <v>85.4</v>
      </c>
      <c r="C36">
        <v>40.3</v>
      </c>
      <c r="D36">
        <v>45.1</v>
      </c>
      <c r="E36">
        <v>9</v>
      </c>
      <c r="F36">
        <v>5.6</v>
      </c>
      <c r="G36" t="s">
        <v>18</v>
      </c>
      <c r="L36">
        <f t="shared" si="1"/>
        <v>44</v>
      </c>
      <c r="M36">
        <v>0</v>
      </c>
      <c r="N36">
        <v>88</v>
      </c>
      <c r="O36" t="s">
        <v>20</v>
      </c>
      <c r="P36" s="1">
        <v>5</v>
      </c>
      <c r="Q36" t="s">
        <v>23</v>
      </c>
    </row>
    <row r="37" spans="1:17">
      <c r="A37" t="s">
        <v>59</v>
      </c>
      <c r="B37">
        <v>56.3</v>
      </c>
      <c r="C37">
        <v>42.3</v>
      </c>
      <c r="D37">
        <v>14</v>
      </c>
      <c r="E37">
        <v>19.6</v>
      </c>
      <c r="F37">
        <v>24.1</v>
      </c>
      <c r="G37" t="s">
        <v>18</v>
      </c>
      <c r="H37">
        <f>AVERAGE(I37:J37)</f>
        <v>800</v>
      </c>
      <c r="I37">
        <v>0</v>
      </c>
      <c r="J37">
        <v>1600</v>
      </c>
      <c r="K37" t="s">
        <v>19</v>
      </c>
      <c r="L37">
        <f t="shared" si="1"/>
        <v>800</v>
      </c>
      <c r="M37">
        <v>0</v>
      </c>
      <c r="N37">
        <v>1600</v>
      </c>
      <c r="O37" t="s">
        <v>20</v>
      </c>
      <c r="P37" s="1">
        <v>0</v>
      </c>
      <c r="Q37" t="s">
        <v>21</v>
      </c>
    </row>
    <row r="38" spans="1:17">
      <c r="A38" t="s">
        <v>60</v>
      </c>
      <c r="B38">
        <v>87.1</v>
      </c>
      <c r="C38">
        <v>71.4</v>
      </c>
      <c r="D38">
        <v>15.7</v>
      </c>
      <c r="E38">
        <v>9.1</v>
      </c>
      <c r="F38">
        <v>3.8</v>
      </c>
      <c r="G38" t="s">
        <v>18</v>
      </c>
      <c r="H38">
        <f>AVERAGE(I38:J38)</f>
        <v>672</v>
      </c>
      <c r="I38">
        <v>4</v>
      </c>
      <c r="J38">
        <v>1340</v>
      </c>
      <c r="K38" t="s">
        <v>19</v>
      </c>
      <c r="L38">
        <f t="shared" si="1"/>
        <v>45.5</v>
      </c>
      <c r="M38">
        <v>30</v>
      </c>
      <c r="N38">
        <v>61</v>
      </c>
      <c r="O38" t="s">
        <v>20</v>
      </c>
      <c r="P38" s="1">
        <v>1</v>
      </c>
      <c r="Q38" t="s">
        <v>21</v>
      </c>
    </row>
    <row r="39" spans="1:17">
      <c r="A39" t="s">
        <v>61</v>
      </c>
      <c r="B39">
        <v>40.3</v>
      </c>
      <c r="C39">
        <v>35.6</v>
      </c>
      <c r="D39">
        <v>4.7</v>
      </c>
      <c r="E39">
        <v>17.9</v>
      </c>
      <c r="F39">
        <v>41.8</v>
      </c>
      <c r="G39" t="s">
        <v>18</v>
      </c>
      <c r="H39">
        <f>AVERAGE(I39:J39)</f>
        <v>692.5</v>
      </c>
      <c r="I39">
        <v>5</v>
      </c>
      <c r="J39">
        <v>1380</v>
      </c>
      <c r="K39" t="s">
        <v>19</v>
      </c>
      <c r="L39">
        <f t="shared" si="1"/>
        <v>125</v>
      </c>
      <c r="M39">
        <v>50</v>
      </c>
      <c r="N39">
        <v>200</v>
      </c>
      <c r="O39" t="s">
        <v>20</v>
      </c>
      <c r="P39" s="1">
        <v>0</v>
      </c>
      <c r="Q39" t="s">
        <v>21</v>
      </c>
    </row>
    <row r="40" spans="1:17">
      <c r="A40" t="s">
        <v>62</v>
      </c>
      <c r="B40">
        <v>77.3</v>
      </c>
      <c r="C40">
        <v>64.4</v>
      </c>
      <c r="D40">
        <v>12.9</v>
      </c>
      <c r="E40">
        <v>12.9</v>
      </c>
      <c r="F40">
        <v>9.8</v>
      </c>
      <c r="G40" t="s">
        <v>18</v>
      </c>
      <c r="H40">
        <f t="shared" ref="H40:H60" si="3">AVERAGE(I40:J40)</f>
        <v>22</v>
      </c>
      <c r="I40">
        <v>0</v>
      </c>
      <c r="J40">
        <v>44</v>
      </c>
      <c r="K40" t="s">
        <v>19</v>
      </c>
      <c r="L40">
        <f t="shared" ref="L40:L56" si="4">AVERAGE(M40:N40)</f>
        <v>7.75</v>
      </c>
      <c r="M40">
        <v>0.5</v>
      </c>
      <c r="N40">
        <v>15</v>
      </c>
      <c r="O40" t="s">
        <v>20</v>
      </c>
      <c r="P40" s="1">
        <v>2</v>
      </c>
      <c r="Q40" t="s">
        <v>23</v>
      </c>
    </row>
    <row r="41" spans="1:17">
      <c r="A41" t="s">
        <v>63</v>
      </c>
      <c r="B41">
        <v>70.1</v>
      </c>
      <c r="C41">
        <v>55.7</v>
      </c>
      <c r="D41">
        <v>14.4</v>
      </c>
      <c r="E41">
        <v>18.9</v>
      </c>
      <c r="F41">
        <v>11</v>
      </c>
      <c r="G41" t="s">
        <v>18</v>
      </c>
      <c r="H41">
        <f t="shared" si="3"/>
        <v>343</v>
      </c>
      <c r="I41">
        <v>6</v>
      </c>
      <c r="J41">
        <v>680</v>
      </c>
      <c r="L41">
        <f t="shared" si="4"/>
        <v>12.65</v>
      </c>
      <c r="M41">
        <v>0.3</v>
      </c>
      <c r="N41">
        <v>25</v>
      </c>
      <c r="O41" t="s">
        <v>20</v>
      </c>
      <c r="P41" s="1">
        <v>1</v>
      </c>
      <c r="Q41" t="s">
        <v>23</v>
      </c>
    </row>
    <row r="42" spans="1:17">
      <c r="A42" t="s">
        <v>64</v>
      </c>
      <c r="B42">
        <v>93.4</v>
      </c>
      <c r="C42">
        <v>40.8</v>
      </c>
      <c r="D42">
        <v>52.6</v>
      </c>
      <c r="E42">
        <v>4.5</v>
      </c>
      <c r="F42">
        <v>2.1</v>
      </c>
      <c r="G42" t="s">
        <v>18</v>
      </c>
      <c r="H42">
        <f t="shared" si="3"/>
        <v>21</v>
      </c>
      <c r="I42">
        <v>0</v>
      </c>
      <c r="J42">
        <v>42</v>
      </c>
      <c r="L42">
        <f t="shared" si="4"/>
        <v>2.5</v>
      </c>
      <c r="M42">
        <v>0</v>
      </c>
      <c r="N42">
        <v>5</v>
      </c>
      <c r="O42" t="s">
        <v>20</v>
      </c>
      <c r="P42" s="1">
        <v>3</v>
      </c>
      <c r="Q42" t="s">
        <v>23</v>
      </c>
    </row>
    <row r="43" spans="1:17">
      <c r="A43" t="s">
        <v>65</v>
      </c>
      <c r="B43">
        <v>77.5</v>
      </c>
      <c r="C43">
        <v>66.2</v>
      </c>
      <c r="D43">
        <v>11.3</v>
      </c>
      <c r="E43">
        <v>14.4</v>
      </c>
      <c r="F43">
        <v>8.1</v>
      </c>
      <c r="G43" t="s">
        <v>18</v>
      </c>
      <c r="H43">
        <f t="shared" si="3"/>
        <v>402.5</v>
      </c>
      <c r="I43">
        <v>5</v>
      </c>
      <c r="J43">
        <v>800</v>
      </c>
      <c r="L43">
        <f t="shared" si="4"/>
        <v>150</v>
      </c>
      <c r="M43">
        <v>100</v>
      </c>
      <c r="N43">
        <v>200</v>
      </c>
      <c r="O43" t="s">
        <v>20</v>
      </c>
      <c r="P43" s="1">
        <v>3</v>
      </c>
      <c r="Q43" t="s">
        <v>21</v>
      </c>
    </row>
    <row r="44" spans="1:17">
      <c r="A44" t="s">
        <v>66</v>
      </c>
      <c r="B44">
        <v>89</v>
      </c>
      <c r="C44">
        <v>71.6</v>
      </c>
      <c r="D44">
        <v>17.4</v>
      </c>
      <c r="E44">
        <v>7.4</v>
      </c>
      <c r="F44">
        <v>3.6</v>
      </c>
      <c r="G44" t="s">
        <v>18</v>
      </c>
      <c r="H44">
        <f t="shared" si="3"/>
        <v>680</v>
      </c>
      <c r="I44">
        <v>47</v>
      </c>
      <c r="J44">
        <v>1313</v>
      </c>
      <c r="L44">
        <f t="shared" si="4"/>
        <v>920.5</v>
      </c>
      <c r="M44">
        <v>200</v>
      </c>
      <c r="N44">
        <v>1641</v>
      </c>
      <c r="O44" t="s">
        <v>20</v>
      </c>
      <c r="P44" s="1">
        <v>1</v>
      </c>
      <c r="Q44" t="s">
        <v>21</v>
      </c>
    </row>
    <row r="45" spans="1:17">
      <c r="A45" t="s">
        <v>67</v>
      </c>
      <c r="B45">
        <v>84.6</v>
      </c>
      <c r="C45">
        <v>70.3</v>
      </c>
      <c r="D45">
        <v>14.3</v>
      </c>
      <c r="E45">
        <v>9</v>
      </c>
      <c r="F45">
        <v>6.4</v>
      </c>
      <c r="G45" t="s">
        <v>18</v>
      </c>
      <c r="H45">
        <f t="shared" si="3"/>
        <v>657.5</v>
      </c>
      <c r="I45">
        <v>2</v>
      </c>
      <c r="J45">
        <v>1313</v>
      </c>
      <c r="L45">
        <f t="shared" si="4"/>
        <v>350</v>
      </c>
      <c r="M45">
        <v>100</v>
      </c>
      <c r="N45">
        <v>600</v>
      </c>
      <c r="O45" t="s">
        <v>20</v>
      </c>
      <c r="P45" s="1">
        <v>1</v>
      </c>
      <c r="Q45" t="s">
        <v>21</v>
      </c>
    </row>
    <row r="46" spans="1:17">
      <c r="A46" t="s">
        <v>68</v>
      </c>
      <c r="B46">
        <v>65</v>
      </c>
      <c r="C46">
        <v>59.7</v>
      </c>
      <c r="D46">
        <v>5.3</v>
      </c>
      <c r="E46">
        <v>21</v>
      </c>
      <c r="F46">
        <v>14</v>
      </c>
      <c r="G46" t="s">
        <v>18</v>
      </c>
      <c r="L46">
        <f t="shared" si="4"/>
        <v>31</v>
      </c>
      <c r="M46">
        <v>9</v>
      </c>
      <c r="N46">
        <v>53</v>
      </c>
      <c r="O46" t="s">
        <v>20</v>
      </c>
      <c r="P46" s="1">
        <v>2</v>
      </c>
      <c r="Q46" t="s">
        <v>21</v>
      </c>
    </row>
    <row r="47" spans="1:17">
      <c r="A47" t="s">
        <v>69</v>
      </c>
      <c r="B47">
        <v>85.3</v>
      </c>
      <c r="C47">
        <v>73.7</v>
      </c>
      <c r="D47">
        <v>11.6</v>
      </c>
      <c r="E47">
        <v>8</v>
      </c>
      <c r="F47">
        <v>6.7</v>
      </c>
      <c r="G47" t="s">
        <v>18</v>
      </c>
      <c r="L47">
        <f t="shared" si="4"/>
        <v>33</v>
      </c>
      <c r="M47">
        <v>5</v>
      </c>
      <c r="N47">
        <v>61</v>
      </c>
      <c r="O47" t="s">
        <v>20</v>
      </c>
      <c r="P47" s="1">
        <v>0</v>
      </c>
      <c r="Q47" t="s">
        <v>21</v>
      </c>
    </row>
    <row r="48" spans="1:17">
      <c r="A48" t="s">
        <v>70</v>
      </c>
      <c r="B48">
        <v>71.7</v>
      </c>
      <c r="C48">
        <v>63.9</v>
      </c>
      <c r="D48">
        <v>7.8</v>
      </c>
      <c r="E48">
        <v>17.7</v>
      </c>
      <c r="F48">
        <v>10.6</v>
      </c>
      <c r="G48" t="s">
        <v>18</v>
      </c>
      <c r="L48">
        <f t="shared" si="4"/>
        <v>37</v>
      </c>
      <c r="M48">
        <v>4</v>
      </c>
      <c r="N48">
        <v>70</v>
      </c>
      <c r="O48" t="s">
        <v>20</v>
      </c>
      <c r="P48" s="1">
        <v>2</v>
      </c>
      <c r="Q48" t="s">
        <v>21</v>
      </c>
    </row>
    <row r="49" spans="1:17">
      <c r="A49" t="s">
        <v>71</v>
      </c>
      <c r="B49">
        <v>89.1</v>
      </c>
      <c r="C49">
        <v>77.5</v>
      </c>
      <c r="D49">
        <v>11.6</v>
      </c>
      <c r="E49">
        <v>7.2</v>
      </c>
      <c r="F49">
        <v>3.7</v>
      </c>
      <c r="G49" t="s">
        <v>18</v>
      </c>
      <c r="H49">
        <f t="shared" si="3"/>
        <v>540</v>
      </c>
      <c r="I49">
        <v>200</v>
      </c>
      <c r="J49">
        <v>880</v>
      </c>
      <c r="L49">
        <f t="shared" si="4"/>
        <v>665.5</v>
      </c>
      <c r="M49">
        <v>200</v>
      </c>
      <c r="N49">
        <v>1131</v>
      </c>
      <c r="O49" t="s">
        <v>20</v>
      </c>
      <c r="P49" s="1">
        <v>1</v>
      </c>
      <c r="Q49" t="s">
        <v>21</v>
      </c>
    </row>
    <row r="50" spans="1:17">
      <c r="A50" t="s">
        <v>72</v>
      </c>
      <c r="B50">
        <v>84.5</v>
      </c>
      <c r="C50">
        <v>71.5</v>
      </c>
      <c r="D50">
        <v>13</v>
      </c>
      <c r="E50">
        <v>9.7</v>
      </c>
      <c r="F50">
        <v>5.8</v>
      </c>
      <c r="G50" t="s">
        <v>18</v>
      </c>
      <c r="L50">
        <f t="shared" si="4"/>
        <v>125</v>
      </c>
      <c r="M50">
        <v>50</v>
      </c>
      <c r="N50">
        <v>200</v>
      </c>
      <c r="O50" t="s">
        <v>20</v>
      </c>
      <c r="P50" s="1">
        <v>2</v>
      </c>
      <c r="Q50" t="s">
        <v>21</v>
      </c>
    </row>
    <row r="51" spans="1:17">
      <c r="A51" t="s">
        <v>73</v>
      </c>
      <c r="B51">
        <v>46.4</v>
      </c>
      <c r="C51">
        <v>40.8</v>
      </c>
      <c r="D51">
        <v>5.6</v>
      </c>
      <c r="E51">
        <v>22.2</v>
      </c>
      <c r="F51">
        <v>31.4</v>
      </c>
      <c r="G51" t="s">
        <v>18</v>
      </c>
      <c r="H51">
        <f t="shared" si="3"/>
        <v>89</v>
      </c>
      <c r="I51">
        <v>0</v>
      </c>
      <c r="J51">
        <v>178</v>
      </c>
      <c r="L51">
        <f t="shared" si="4"/>
        <v>5.5</v>
      </c>
      <c r="M51">
        <v>1</v>
      </c>
      <c r="N51">
        <v>10</v>
      </c>
      <c r="O51" t="s">
        <v>20</v>
      </c>
      <c r="P51" s="1">
        <v>3</v>
      </c>
      <c r="Q51" t="s">
        <v>21</v>
      </c>
    </row>
    <row r="52" spans="1:17">
      <c r="A52" t="s">
        <v>74</v>
      </c>
      <c r="B52">
        <v>77.7</v>
      </c>
      <c r="C52">
        <v>61.2</v>
      </c>
      <c r="D52">
        <v>16.5</v>
      </c>
      <c r="E52">
        <v>11.4</v>
      </c>
      <c r="F52">
        <v>10.9</v>
      </c>
      <c r="G52" t="s">
        <v>18</v>
      </c>
      <c r="H52">
        <f t="shared" si="3"/>
        <v>26.5</v>
      </c>
      <c r="I52">
        <v>1</v>
      </c>
      <c r="J52">
        <v>52</v>
      </c>
      <c r="L52">
        <f t="shared" si="4"/>
        <v>6</v>
      </c>
      <c r="M52">
        <v>2</v>
      </c>
      <c r="N52">
        <v>10</v>
      </c>
      <c r="O52" t="s">
        <v>20</v>
      </c>
      <c r="P52" s="1">
        <v>2</v>
      </c>
      <c r="Q52" t="s">
        <v>21</v>
      </c>
    </row>
    <row r="53" spans="1:17">
      <c r="A53" t="s">
        <v>75</v>
      </c>
      <c r="B53">
        <v>74.2</v>
      </c>
      <c r="C53">
        <v>60.7</v>
      </c>
      <c r="D53">
        <v>13.5</v>
      </c>
      <c r="E53">
        <v>15.9</v>
      </c>
      <c r="F53">
        <v>9.9</v>
      </c>
      <c r="G53" t="s">
        <v>18</v>
      </c>
      <c r="H53">
        <f t="shared" si="3"/>
        <v>88</v>
      </c>
      <c r="I53">
        <v>1</v>
      </c>
      <c r="J53">
        <v>175</v>
      </c>
      <c r="L53">
        <f t="shared" si="4"/>
        <v>20.5</v>
      </c>
      <c r="M53">
        <v>1</v>
      </c>
      <c r="N53">
        <v>40</v>
      </c>
      <c r="O53" t="s">
        <v>20</v>
      </c>
      <c r="P53" s="1">
        <v>3</v>
      </c>
      <c r="Q53" t="s">
        <v>21</v>
      </c>
    </row>
    <row r="54" spans="1:17">
      <c r="A54" t="s">
        <v>76</v>
      </c>
      <c r="B54">
        <v>59.7</v>
      </c>
      <c r="C54">
        <v>52.9</v>
      </c>
      <c r="D54">
        <v>6.8</v>
      </c>
      <c r="E54">
        <v>21.6</v>
      </c>
      <c r="F54">
        <v>18.7</v>
      </c>
      <c r="G54" t="s">
        <v>18</v>
      </c>
      <c r="H54">
        <f t="shared" si="3"/>
        <v>31</v>
      </c>
      <c r="I54">
        <v>1</v>
      </c>
      <c r="J54">
        <v>61</v>
      </c>
      <c r="L54">
        <f t="shared" si="4"/>
        <v>10.5</v>
      </c>
      <c r="M54">
        <v>1</v>
      </c>
      <c r="N54">
        <v>20</v>
      </c>
      <c r="O54" t="s">
        <v>20</v>
      </c>
      <c r="P54" s="1">
        <v>0</v>
      </c>
      <c r="Q54" t="s">
        <v>21</v>
      </c>
    </row>
    <row r="55" spans="1:17">
      <c r="A55" t="s">
        <v>77</v>
      </c>
      <c r="B55">
        <v>71.9</v>
      </c>
      <c r="C55">
        <v>59.6</v>
      </c>
      <c r="D55">
        <v>12.3</v>
      </c>
      <c r="E55">
        <v>15.3</v>
      </c>
      <c r="F55">
        <v>12.8</v>
      </c>
      <c r="G55" t="s">
        <v>18</v>
      </c>
      <c r="H55">
        <f t="shared" si="3"/>
        <v>604.5</v>
      </c>
      <c r="I55">
        <v>33</v>
      </c>
      <c r="J55">
        <v>1176</v>
      </c>
      <c r="L55">
        <f t="shared" si="4"/>
        <v>350</v>
      </c>
      <c r="M55">
        <v>100</v>
      </c>
      <c r="N55">
        <v>600</v>
      </c>
      <c r="O55" t="s">
        <v>20</v>
      </c>
      <c r="P55" s="1">
        <v>1</v>
      </c>
      <c r="Q55" t="s">
        <v>21</v>
      </c>
    </row>
    <row r="56" spans="1:17">
      <c r="A56" t="s">
        <v>78</v>
      </c>
      <c r="B56">
        <v>81.7</v>
      </c>
      <c r="C56">
        <v>70.2</v>
      </c>
      <c r="D56">
        <v>11.5</v>
      </c>
      <c r="E56">
        <v>10.3</v>
      </c>
      <c r="F56">
        <v>8</v>
      </c>
      <c r="G56" t="s">
        <v>18</v>
      </c>
      <c r="H56">
        <f t="shared" si="3"/>
        <v>112.5</v>
      </c>
      <c r="I56">
        <v>25</v>
      </c>
      <c r="J56">
        <v>200</v>
      </c>
      <c r="L56">
        <f t="shared" si="4"/>
        <v>112.5</v>
      </c>
      <c r="M56">
        <v>25</v>
      </c>
      <c r="N56">
        <v>200</v>
      </c>
      <c r="O56" t="s">
        <v>20</v>
      </c>
      <c r="P56" s="1">
        <v>1</v>
      </c>
      <c r="Q56" t="s">
        <v>21</v>
      </c>
    </row>
    <row r="57" spans="1:17">
      <c r="A57" t="s">
        <v>79</v>
      </c>
      <c r="B57">
        <v>77.6</v>
      </c>
      <c r="C57">
        <v>59.6</v>
      </c>
      <c r="D57">
        <v>18</v>
      </c>
      <c r="E57">
        <v>11.8</v>
      </c>
      <c r="F57">
        <v>10.6</v>
      </c>
      <c r="G57" t="s">
        <v>18</v>
      </c>
      <c r="O57" t="s">
        <v>20</v>
      </c>
      <c r="P57" s="1">
        <v>0</v>
      </c>
      <c r="Q57" t="s">
        <v>21</v>
      </c>
    </row>
    <row r="58" spans="1:17">
      <c r="A58" t="s">
        <v>80</v>
      </c>
      <c r="B58">
        <v>78.6</v>
      </c>
      <c r="C58">
        <v>62.5</v>
      </c>
      <c r="D58">
        <v>16.1</v>
      </c>
      <c r="E58">
        <v>13.2</v>
      </c>
      <c r="F58">
        <v>8.2</v>
      </c>
      <c r="G58" t="s">
        <v>18</v>
      </c>
      <c r="H58">
        <f>AVERAGE(I58:J58)</f>
        <v>51.5</v>
      </c>
      <c r="I58">
        <v>3</v>
      </c>
      <c r="J58">
        <v>100</v>
      </c>
      <c r="L58">
        <f>AVERAGE(M58:N58)</f>
        <v>51.75</v>
      </c>
      <c r="M58">
        <v>3.5</v>
      </c>
      <c r="N58">
        <v>100</v>
      </c>
      <c r="O58" t="s">
        <v>20</v>
      </c>
      <c r="P58" s="1">
        <v>2</v>
      </c>
      <c r="Q58" t="s">
        <v>21</v>
      </c>
    </row>
    <row r="59" spans="1:17">
      <c r="A59" t="s">
        <v>81</v>
      </c>
      <c r="B59">
        <v>32</v>
      </c>
      <c r="C59">
        <v>30.4</v>
      </c>
      <c r="D59">
        <v>1.6</v>
      </c>
      <c r="E59">
        <v>13.2</v>
      </c>
      <c r="F59">
        <v>54.8</v>
      </c>
      <c r="G59" t="s">
        <v>18</v>
      </c>
      <c r="L59">
        <f>AVERAGE(M59:N59)</f>
        <v>600.5</v>
      </c>
      <c r="M59">
        <v>1</v>
      </c>
      <c r="N59">
        <v>1200</v>
      </c>
      <c r="O59" t="s">
        <v>20</v>
      </c>
      <c r="P59" s="1">
        <v>0</v>
      </c>
      <c r="Q59" t="s">
        <v>21</v>
      </c>
    </row>
    <row r="60" spans="16:16">
      <c r="P60" s="1"/>
    </row>
  </sheetData>
  <autoFilter ref="A1:P206">
    <extLst/>
  </autoFilter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busco_both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drozdovapb</cp:lastModifiedBy>
  <cp:revision>1</cp:revision>
  <dcterms:created xsi:type="dcterms:W3CDTF">2020-08-21T05:25:00Z</dcterms:created>
  <dcterms:modified xsi:type="dcterms:W3CDTF">2020-11-15T16:37:42Z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