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alenamclucas/data-science/courses/in-progress-excel-udemy/"/>
    </mc:Choice>
  </mc:AlternateContent>
  <bookViews>
    <workbookView xWindow="2320" yWindow="460" windowWidth="19200" windowHeight="17020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Goal">'IF Function'!$I$2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4" l="1"/>
  <c r="I7" i="4"/>
  <c r="I8" i="4"/>
  <c r="I9" i="4"/>
  <c r="I5" i="4"/>
  <c r="H6" i="4"/>
  <c r="H7" i="4"/>
  <c r="H8" i="4"/>
  <c r="H9" i="4"/>
  <c r="H5" i="4"/>
  <c r="C7" i="28"/>
  <c r="B4" i="31"/>
  <c r="H5" i="30"/>
  <c r="H6" i="30"/>
  <c r="H7" i="30"/>
  <c r="B8" i="30"/>
  <c r="C8" i="30"/>
  <c r="D8" i="30"/>
  <c r="E8" i="30"/>
  <c r="D3" i="29"/>
  <c r="E3" i="29"/>
  <c r="D4" i="29"/>
  <c r="D5" i="29"/>
  <c r="E5" i="29"/>
  <c r="D6" i="29"/>
  <c r="E6" i="29"/>
  <c r="C7" i="29"/>
  <c r="C4" i="28"/>
  <c r="F6" i="29"/>
  <c r="G6" i="29"/>
  <c r="D7" i="29"/>
  <c r="E4" i="29"/>
  <c r="F4" i="29"/>
  <c r="H8" i="30"/>
  <c r="F5" i="29"/>
  <c r="G5" i="29"/>
  <c r="F3" i="29"/>
  <c r="F7" i="29"/>
  <c r="B2" i="27"/>
  <c r="E10" i="26"/>
  <c r="D10" i="26"/>
  <c r="C10" i="26"/>
  <c r="B10" i="26"/>
  <c r="I9" i="26"/>
  <c r="H9" i="26"/>
  <c r="F9" i="26"/>
  <c r="F8" i="26"/>
  <c r="H8" i="26"/>
  <c r="I8" i="26"/>
  <c r="F7" i="26"/>
  <c r="H7" i="26"/>
  <c r="I7" i="26"/>
  <c r="F6" i="26"/>
  <c r="H6" i="26"/>
  <c r="I6" i="26"/>
  <c r="F5" i="26"/>
  <c r="I7" i="25"/>
  <c r="I8" i="25"/>
  <c r="I9" i="25"/>
  <c r="H7" i="25"/>
  <c r="H8" i="25"/>
  <c r="H9" i="25"/>
  <c r="C10" i="25"/>
  <c r="D10" i="25"/>
  <c r="E10" i="25"/>
  <c r="F10" i="25"/>
  <c r="B10" i="25"/>
  <c r="F9" i="25"/>
  <c r="F8" i="25"/>
  <c r="F7" i="25"/>
  <c r="F6" i="25"/>
  <c r="H6" i="25"/>
  <c r="I6" i="25"/>
  <c r="F5" i="25"/>
  <c r="H5" i="25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G3" i="29"/>
  <c r="E7" i="29"/>
  <c r="G4" i="29"/>
  <c r="F10" i="26"/>
  <c r="F12" i="26"/>
  <c r="H5" i="26"/>
  <c r="F14" i="25"/>
  <c r="I5" i="25"/>
  <c r="F12" i="25"/>
  <c r="F12" i="4"/>
  <c r="G7" i="29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<sst xmlns="http://schemas.openxmlformats.org/spreadsheetml/2006/main" count="1331" uniqueCount="280">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</sst>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/>
    <cellStyle name="Normal" xfId="0" builtinId="0"/>
    <cellStyle name="Normal 2" xfId="7"/>
    <cellStyle name="Normal 3" xfId="9"/>
    <cellStyle name="Normal_Book1" xfId="3"/>
    <cellStyle name="Normal_Course File" xfId="4"/>
    <cellStyle name="Normal_Sheet1_1" xfId="5"/>
    <cellStyle name="Normal_Sheet6" xfId="6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/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4"/>
  <sheetViews>
    <sheetView showGridLines="0" tabSelected="1" topLeftCell="B1" zoomScale="145" zoomScaleNormal="145" zoomScalePageLayoutView="145" workbookViewId="0">
      <selection activeCell="H15" sqref="H15"/>
    </sheetView>
  </sheetViews>
  <sheetFormatPr baseColWidth="10" defaultColWidth="8.83203125" defaultRowHeight="13" x14ac:dyDescent="0.15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 x14ac:dyDescent="0.2"/>
    <row r="2" spans="1:9" ht="17" thickBot="1" x14ac:dyDescent="0.25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5" thickTop="1" thickBot="1" x14ac:dyDescent="0.2"/>
    <row r="4" spans="1:9" ht="14" x14ac:dyDescent="0.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6" x14ac:dyDescent="0.2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IF(F:F&gt;MonthlyGoal,"Yes","No")</f>
        <v>Yes</v>
      </c>
      <c r="I5" s="2" t="str">
        <f>IF(AND(H5="Yes", MIN(B5:E5) &gt;= 8000),"Yes","No")</f>
        <v>Yes</v>
      </c>
    </row>
    <row r="6" spans="1:9" ht="16" x14ac:dyDescent="0.2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IF(F:F&gt;MonthlyGoal,"Yes","No")</f>
        <v>No</v>
      </c>
      <c r="I6" s="2" t="str">
        <f t="shared" ref="I6:I9" si="0">IF(AND(H6="Yes", MIN(B6:E6) &gt;= 8000),"Yes","No")</f>
        <v>No</v>
      </c>
    </row>
    <row r="7" spans="1:9" ht="16" x14ac:dyDescent="0.2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IF(F:F&gt;MonthlyGoal,"Yes","No")</f>
        <v>No</v>
      </c>
      <c r="I7" s="2" t="str">
        <f t="shared" si="0"/>
        <v>No</v>
      </c>
    </row>
    <row r="8" spans="1:9" ht="16" x14ac:dyDescent="0.2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IF(F:F&gt;MonthlyGoal,"Yes","No")</f>
        <v>Yes</v>
      </c>
      <c r="I8" s="2" t="str">
        <f t="shared" si="0"/>
        <v>Yes</v>
      </c>
    </row>
    <row r="9" spans="1:9" ht="17" thickBot="1" x14ac:dyDescent="0.25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IF(F:F&gt;MonthlyGoal,"Yes","No")</f>
        <v>Yes</v>
      </c>
      <c r="I9" s="2" t="str">
        <f t="shared" si="0"/>
        <v>No</v>
      </c>
    </row>
    <row r="10" spans="1:9" ht="14" x14ac:dyDescent="0.15">
      <c r="A10" s="50" t="s">
        <v>223</v>
      </c>
      <c r="B10" s="56"/>
      <c r="C10" s="57"/>
      <c r="D10" s="57"/>
      <c r="E10" s="56"/>
      <c r="F10" s="56"/>
    </row>
    <row r="11" spans="1:9" s="52" customFormat="1" ht="14" x14ac:dyDescent="0.15">
      <c r="A11" s="51"/>
    </row>
    <row r="12" spans="1:9" ht="15.75" customHeight="1" x14ac:dyDescent="0.15">
      <c r="E12" s="48" t="s">
        <v>12</v>
      </c>
      <c r="F12" s="4">
        <f>SUM(F5:F10)</f>
        <v>176211</v>
      </c>
    </row>
    <row r="13" spans="1:9" ht="3" customHeight="1" x14ac:dyDescent="0.15"/>
    <row r="14" spans="1:9" ht="16.5" customHeight="1" x14ac:dyDescent="0.15">
      <c r="A14" s="123" t="s">
        <v>13</v>
      </c>
      <c r="B14" s="124"/>
      <c r="C14" s="124"/>
      <c r="D14" s="124"/>
      <c r="E14" s="12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2:I272"/>
  <sheetViews>
    <sheetView zoomScale="130" zoomScaleNormal="130" zoomScalePageLayoutView="130" workbookViewId="0">
      <selection activeCell="H3" sqref="H3"/>
    </sheetView>
  </sheetViews>
  <sheetFormatPr baseColWidth="10" defaultColWidth="8.83203125" defaultRowHeight="13" x14ac:dyDescent="0.15"/>
  <cols>
    <col min="1" max="1" width="13.33203125" style="20" bestFit="1" customWidth="1"/>
    <col min="2" max="2" width="14.5" style="20" bestFit="1" customWidth="1"/>
    <col min="3" max="3" width="12" style="20" customWidth="1"/>
    <col min="4" max="4" width="12.5" style="20" bestFit="1" customWidth="1"/>
    <col min="5" max="5" width="12.1640625" style="20" bestFit="1" customWidth="1"/>
    <col min="6" max="6" width="8.83203125" style="20"/>
    <col min="7" max="7" width="13.6640625" style="20" customWidth="1"/>
    <col min="8" max="9" width="12.6640625" style="20" bestFit="1" customWidth="1"/>
    <col min="10" max="16384" width="8.83203125" style="20"/>
  </cols>
  <sheetData>
    <row r="2" spans="1:9" ht="16" x14ac:dyDescent="0.2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6" x14ac:dyDescent="0.2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x14ac:dyDescent="0.15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6" x14ac:dyDescent="0.2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 x14ac:dyDescent="0.15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 x14ac:dyDescent="0.15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 x14ac:dyDescent="0.15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 x14ac:dyDescent="0.15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 x14ac:dyDescent="0.15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 x14ac:dyDescent="0.15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 x14ac:dyDescent="0.15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 x14ac:dyDescent="0.15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 x14ac:dyDescent="0.15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 x14ac:dyDescent="0.15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 x14ac:dyDescent="0.15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 x14ac:dyDescent="0.1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 x14ac:dyDescent="0.1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 x14ac:dyDescent="0.1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 x14ac:dyDescent="0.1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 x14ac:dyDescent="0.1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 x14ac:dyDescent="0.1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 x14ac:dyDescent="0.1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 x14ac:dyDescent="0.1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 x14ac:dyDescent="0.1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 x14ac:dyDescent="0.1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 x14ac:dyDescent="0.1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 x14ac:dyDescent="0.1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 x14ac:dyDescent="0.1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 x14ac:dyDescent="0.1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 x14ac:dyDescent="0.1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 x14ac:dyDescent="0.1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 x14ac:dyDescent="0.1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 x14ac:dyDescent="0.1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 x14ac:dyDescent="0.1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 x14ac:dyDescent="0.1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 x14ac:dyDescent="0.1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 x14ac:dyDescent="0.1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 x14ac:dyDescent="0.1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 x14ac:dyDescent="0.1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 x14ac:dyDescent="0.1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 x14ac:dyDescent="0.1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 x14ac:dyDescent="0.1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 x14ac:dyDescent="0.1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 x14ac:dyDescent="0.1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 x14ac:dyDescent="0.1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 x14ac:dyDescent="0.1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 x14ac:dyDescent="0.1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 x14ac:dyDescent="0.1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 x14ac:dyDescent="0.1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 x14ac:dyDescent="0.1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 x14ac:dyDescent="0.1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 x14ac:dyDescent="0.1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 x14ac:dyDescent="0.1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 x14ac:dyDescent="0.1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 x14ac:dyDescent="0.1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 x14ac:dyDescent="0.1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 x14ac:dyDescent="0.1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 x14ac:dyDescent="0.1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 x14ac:dyDescent="0.1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 x14ac:dyDescent="0.1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 x14ac:dyDescent="0.1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 x14ac:dyDescent="0.1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 x14ac:dyDescent="0.1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 x14ac:dyDescent="0.1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 x14ac:dyDescent="0.1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 x14ac:dyDescent="0.1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 x14ac:dyDescent="0.1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 x14ac:dyDescent="0.1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 x14ac:dyDescent="0.1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 x14ac:dyDescent="0.1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 x14ac:dyDescent="0.1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 x14ac:dyDescent="0.1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 x14ac:dyDescent="0.1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 x14ac:dyDescent="0.1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 x14ac:dyDescent="0.1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 x14ac:dyDescent="0.1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 x14ac:dyDescent="0.1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 x14ac:dyDescent="0.1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 x14ac:dyDescent="0.1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 x14ac:dyDescent="0.1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 x14ac:dyDescent="0.1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 x14ac:dyDescent="0.1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 x14ac:dyDescent="0.1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 x14ac:dyDescent="0.1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 x14ac:dyDescent="0.1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 x14ac:dyDescent="0.1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 x14ac:dyDescent="0.1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 x14ac:dyDescent="0.1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 x14ac:dyDescent="0.1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 x14ac:dyDescent="0.1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 x14ac:dyDescent="0.1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 x14ac:dyDescent="0.1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 x14ac:dyDescent="0.1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 x14ac:dyDescent="0.1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 x14ac:dyDescent="0.1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 x14ac:dyDescent="0.1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 x14ac:dyDescent="0.1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 x14ac:dyDescent="0.1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 x14ac:dyDescent="0.1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 x14ac:dyDescent="0.1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 x14ac:dyDescent="0.1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 x14ac:dyDescent="0.1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 x14ac:dyDescent="0.1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 x14ac:dyDescent="0.1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 x14ac:dyDescent="0.1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 x14ac:dyDescent="0.1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 x14ac:dyDescent="0.1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 x14ac:dyDescent="0.1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 x14ac:dyDescent="0.1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 x14ac:dyDescent="0.1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 x14ac:dyDescent="0.1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 x14ac:dyDescent="0.1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 x14ac:dyDescent="0.1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 x14ac:dyDescent="0.1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 x14ac:dyDescent="0.1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 x14ac:dyDescent="0.1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 x14ac:dyDescent="0.1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 x14ac:dyDescent="0.1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 x14ac:dyDescent="0.1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 x14ac:dyDescent="0.1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 x14ac:dyDescent="0.1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 x14ac:dyDescent="0.1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 x14ac:dyDescent="0.1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 x14ac:dyDescent="0.1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 x14ac:dyDescent="0.1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 x14ac:dyDescent="0.1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 x14ac:dyDescent="0.1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 x14ac:dyDescent="0.1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 x14ac:dyDescent="0.1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 x14ac:dyDescent="0.1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 x14ac:dyDescent="0.1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 x14ac:dyDescent="0.1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 x14ac:dyDescent="0.1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 x14ac:dyDescent="0.1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 x14ac:dyDescent="0.1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 x14ac:dyDescent="0.1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 x14ac:dyDescent="0.1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 x14ac:dyDescent="0.1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 x14ac:dyDescent="0.1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 x14ac:dyDescent="0.1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 x14ac:dyDescent="0.1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 x14ac:dyDescent="0.1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 x14ac:dyDescent="0.1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 x14ac:dyDescent="0.1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 x14ac:dyDescent="0.1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 x14ac:dyDescent="0.1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 x14ac:dyDescent="0.1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 x14ac:dyDescent="0.1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 x14ac:dyDescent="0.1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 x14ac:dyDescent="0.1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 x14ac:dyDescent="0.1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 x14ac:dyDescent="0.1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 x14ac:dyDescent="0.1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 x14ac:dyDescent="0.1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 x14ac:dyDescent="0.1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 x14ac:dyDescent="0.1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 x14ac:dyDescent="0.1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 x14ac:dyDescent="0.1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 x14ac:dyDescent="0.1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 x14ac:dyDescent="0.1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 x14ac:dyDescent="0.1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 x14ac:dyDescent="0.1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 x14ac:dyDescent="0.1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 x14ac:dyDescent="0.1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 x14ac:dyDescent="0.1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 x14ac:dyDescent="0.1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 x14ac:dyDescent="0.1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 x14ac:dyDescent="0.1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 x14ac:dyDescent="0.1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 x14ac:dyDescent="0.1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 x14ac:dyDescent="0.1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 x14ac:dyDescent="0.1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 x14ac:dyDescent="0.1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 x14ac:dyDescent="0.1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 x14ac:dyDescent="0.1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 x14ac:dyDescent="0.1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 x14ac:dyDescent="0.1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 x14ac:dyDescent="0.1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 x14ac:dyDescent="0.1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 x14ac:dyDescent="0.1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 x14ac:dyDescent="0.1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 x14ac:dyDescent="0.1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 x14ac:dyDescent="0.1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 x14ac:dyDescent="0.1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 x14ac:dyDescent="0.1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 x14ac:dyDescent="0.1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 x14ac:dyDescent="0.1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 x14ac:dyDescent="0.1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 x14ac:dyDescent="0.1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 x14ac:dyDescent="0.1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 x14ac:dyDescent="0.1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 x14ac:dyDescent="0.1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 x14ac:dyDescent="0.1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 x14ac:dyDescent="0.1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 x14ac:dyDescent="0.1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 x14ac:dyDescent="0.1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 x14ac:dyDescent="0.1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 x14ac:dyDescent="0.1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 x14ac:dyDescent="0.1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 x14ac:dyDescent="0.1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 x14ac:dyDescent="0.1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 x14ac:dyDescent="0.1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 x14ac:dyDescent="0.1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 x14ac:dyDescent="0.1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 x14ac:dyDescent="0.1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 x14ac:dyDescent="0.1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 x14ac:dyDescent="0.1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 x14ac:dyDescent="0.1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 x14ac:dyDescent="0.1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 x14ac:dyDescent="0.1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 x14ac:dyDescent="0.1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 x14ac:dyDescent="0.1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 x14ac:dyDescent="0.1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 x14ac:dyDescent="0.1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 x14ac:dyDescent="0.1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 x14ac:dyDescent="0.1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 x14ac:dyDescent="0.1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 x14ac:dyDescent="0.1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 x14ac:dyDescent="0.1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 x14ac:dyDescent="0.1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 x14ac:dyDescent="0.1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 x14ac:dyDescent="0.1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 x14ac:dyDescent="0.1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 x14ac:dyDescent="0.1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 x14ac:dyDescent="0.1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 x14ac:dyDescent="0.1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 x14ac:dyDescent="0.1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 x14ac:dyDescent="0.1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 x14ac:dyDescent="0.1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 x14ac:dyDescent="0.1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 x14ac:dyDescent="0.1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 x14ac:dyDescent="0.1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 x14ac:dyDescent="0.1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 x14ac:dyDescent="0.1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 x14ac:dyDescent="0.1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 x14ac:dyDescent="0.1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 x14ac:dyDescent="0.1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 x14ac:dyDescent="0.1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 x14ac:dyDescent="0.1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 x14ac:dyDescent="0.1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 x14ac:dyDescent="0.1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 x14ac:dyDescent="0.1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 x14ac:dyDescent="0.1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 x14ac:dyDescent="0.1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 x14ac:dyDescent="0.1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 x14ac:dyDescent="0.1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 x14ac:dyDescent="0.1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 x14ac:dyDescent="0.1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 x14ac:dyDescent="0.1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 x14ac:dyDescent="0.1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 x14ac:dyDescent="0.1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 x14ac:dyDescent="0.1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 x14ac:dyDescent="0.1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 x14ac:dyDescent="0.1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 x14ac:dyDescent="0.1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 x14ac:dyDescent="0.1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 x14ac:dyDescent="0.1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 x14ac:dyDescent="0.1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 x14ac:dyDescent="0.1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 x14ac:dyDescent="0.1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 x14ac:dyDescent="0.1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 x14ac:dyDescent="0.1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 x14ac:dyDescent="0.1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 x14ac:dyDescent="0.1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 x14ac:dyDescent="0.1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 x14ac:dyDescent="0.1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 x14ac:dyDescent="0.1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 x14ac:dyDescent="0.1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 x14ac:dyDescent="0.1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 x14ac:dyDescent="0.1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 x14ac:dyDescent="0.1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I18"/>
  <sheetViews>
    <sheetView showGridLines="0" zoomScale="130" zoomScaleNormal="130" zoomScalePageLayoutView="130" workbookViewId="0">
      <selection activeCell="A3" sqref="A3"/>
    </sheetView>
  </sheetViews>
  <sheetFormatPr baseColWidth="10" defaultColWidth="8.83203125" defaultRowHeight="13" x14ac:dyDescent="0.15"/>
  <cols>
    <col min="1" max="1" width="13.83203125" customWidth="1"/>
    <col min="2" max="2" width="18.5" customWidth="1"/>
    <col min="3" max="5" width="13.83203125" customWidth="1"/>
    <col min="6" max="6" width="3.1640625" customWidth="1"/>
    <col min="7" max="7" width="7.5" bestFit="1" customWidth="1"/>
    <col min="8" max="8" width="8.6640625" bestFit="1" customWidth="1"/>
    <col min="9" max="9" width="18.33203125" bestFit="1" customWidth="1"/>
  </cols>
  <sheetData>
    <row r="1" spans="1:9" ht="14" thickBot="1" x14ac:dyDescent="0.2"/>
    <row r="2" spans="1:9" ht="21.75" customHeight="1" x14ac:dyDescent="0.15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 x14ac:dyDescent="0.15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 x14ac:dyDescent="0.15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 x14ac:dyDescent="0.15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 x14ac:dyDescent="0.15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 x14ac:dyDescent="0.15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 x14ac:dyDescent="0.15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 x14ac:dyDescent="0.15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 x14ac:dyDescent="0.15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 x14ac:dyDescent="0.15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 x14ac:dyDescent="0.15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 x14ac:dyDescent="0.15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 x14ac:dyDescent="0.15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 x14ac:dyDescent="0.15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 x14ac:dyDescent="0.15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 x14ac:dyDescent="0.15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4" thickBot="1" x14ac:dyDescent="0.2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I38"/>
  <sheetViews>
    <sheetView zoomScale="115" zoomScaleNormal="115" zoomScalePageLayoutView="115" workbookViewId="0">
      <selection activeCell="B14" sqref="A1:I38"/>
    </sheetView>
  </sheetViews>
  <sheetFormatPr baseColWidth="10" defaultColWidth="8.83203125" defaultRowHeight="14.25" customHeight="1" x14ac:dyDescent="0.15"/>
  <cols>
    <col min="1" max="8" width="14.1640625" style="6" customWidth="1"/>
    <col min="9" max="9" width="14.1640625" customWidth="1"/>
  </cols>
  <sheetData>
    <row r="1" spans="1:9" ht="24.75" customHeight="1" x14ac:dyDescent="0.15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 x14ac:dyDescent="0.15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 x14ac:dyDescent="0.15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 x14ac:dyDescent="0.15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 x14ac:dyDescent="0.15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 x14ac:dyDescent="0.15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 x14ac:dyDescent="0.15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 x14ac:dyDescent="0.15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 x14ac:dyDescent="0.15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 x14ac:dyDescent="0.15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 x14ac:dyDescent="0.15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 x14ac:dyDescent="0.15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 x14ac:dyDescent="0.15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 x14ac:dyDescent="0.15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 x14ac:dyDescent="0.15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 x14ac:dyDescent="0.15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 x14ac:dyDescent="0.15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 x14ac:dyDescent="0.15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 x14ac:dyDescent="0.15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 x14ac:dyDescent="0.15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 x14ac:dyDescent="0.15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 x14ac:dyDescent="0.15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 x14ac:dyDescent="0.15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 x14ac:dyDescent="0.15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 x14ac:dyDescent="0.15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 x14ac:dyDescent="0.15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 x14ac:dyDescent="0.15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 x14ac:dyDescent="0.15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 x14ac:dyDescent="0.15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 x14ac:dyDescent="0.15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 x14ac:dyDescent="0.15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 x14ac:dyDescent="0.15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 x14ac:dyDescent="0.15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 x14ac:dyDescent="0.15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 x14ac:dyDescent="0.15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 x14ac:dyDescent="0.15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 x14ac:dyDescent="0.15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 x14ac:dyDescent="0.15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7"/>
  <sheetViews>
    <sheetView showGridLines="0" zoomScale="205" zoomScaleNormal="205" zoomScalePageLayoutView="205" workbookViewId="0">
      <selection activeCell="B6" sqref="B6"/>
    </sheetView>
  </sheetViews>
  <sheetFormatPr baseColWidth="10" defaultColWidth="8.83203125" defaultRowHeight="13" x14ac:dyDescent="0.15"/>
  <cols>
    <col min="1" max="1" width="30.1640625" style="58" bestFit="1" customWidth="1"/>
    <col min="2" max="2" width="18.6640625" style="58" customWidth="1"/>
    <col min="3" max="3" width="16.83203125" style="58" customWidth="1"/>
    <col min="4" max="4" width="8.1640625" style="58" customWidth="1"/>
    <col min="5" max="5" width="7.33203125" style="58" customWidth="1"/>
    <col min="6" max="6" width="10.5" style="58" bestFit="1" customWidth="1"/>
    <col min="7" max="7" width="12.6640625" style="58" bestFit="1" customWidth="1"/>
    <col min="8" max="16384" width="8.83203125" style="58"/>
  </cols>
  <sheetData>
    <row r="1" spans="1:2" ht="14" thickBot="1" x14ac:dyDescent="0.2"/>
    <row r="2" spans="1:2" ht="22.5" customHeight="1" thickBot="1" x14ac:dyDescent="0.2">
      <c r="A2" s="127" t="s">
        <v>231</v>
      </c>
      <c r="B2" s="128"/>
    </row>
    <row r="3" spans="1:2" ht="18" thickTop="1" thickBot="1" x14ac:dyDescent="0.25">
      <c r="A3" s="64" t="s">
        <v>230</v>
      </c>
      <c r="B3" s="63" t="s">
        <v>226</v>
      </c>
    </row>
    <row r="4" spans="1:2" ht="7.5" customHeight="1" thickTop="1" x14ac:dyDescent="0.15">
      <c r="A4" s="62"/>
      <c r="B4" s="61"/>
    </row>
    <row r="5" spans="1:2" x14ac:dyDescent="0.15">
      <c r="A5" s="65" t="s">
        <v>229</v>
      </c>
      <c r="B5" s="60">
        <f>HLOOKUP($B$3,'Master Inventory List'!$A$2:$G$5,2,FALSE)</f>
        <v>150</v>
      </c>
    </row>
    <row r="6" spans="1:2" x14ac:dyDescent="0.15">
      <c r="A6" s="65" t="s">
        <v>228</v>
      </c>
      <c r="B6" s="60"/>
    </row>
    <row r="7" spans="1:2" ht="14" thickBot="1" x14ac:dyDescent="0.2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G5"/>
  <sheetViews>
    <sheetView zoomScale="205" zoomScaleNormal="205" zoomScalePageLayoutView="205" workbookViewId="0">
      <selection activeCell="A2" sqref="A2"/>
    </sheetView>
  </sheetViews>
  <sheetFormatPr baseColWidth="10" defaultColWidth="8.83203125" defaultRowHeight="13" x14ac:dyDescent="0.15"/>
  <cols>
    <col min="1" max="1" width="14.83203125" style="58" customWidth="1"/>
    <col min="2" max="16384" width="8.83203125" style="58"/>
  </cols>
  <sheetData>
    <row r="2" spans="1:7" x14ac:dyDescent="0.15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 x14ac:dyDescent="0.15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 x14ac:dyDescent="0.15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 x14ac:dyDescent="0.15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2:H26"/>
  <sheetViews>
    <sheetView topLeftCell="B19" zoomScale="160" zoomScaleNormal="160" zoomScalePageLayoutView="160" workbookViewId="0">
      <selection activeCell="H3" sqref="H3"/>
    </sheetView>
  </sheetViews>
  <sheetFormatPr baseColWidth="10" defaultColWidth="8.83203125" defaultRowHeight="13" x14ac:dyDescent="0.15"/>
  <cols>
    <col min="1" max="1" width="14.5" customWidth="1"/>
    <col min="2" max="2" width="27.83203125" bestFit="1" customWidth="1"/>
    <col min="3" max="4" width="12.5" customWidth="1"/>
    <col min="5" max="5" width="11.83203125" customWidth="1"/>
    <col min="6" max="6" width="10.5" customWidth="1"/>
    <col min="7" max="7" width="14.5" customWidth="1"/>
    <col min="8" max="8" width="10.83203125" bestFit="1" customWidth="1"/>
  </cols>
  <sheetData>
    <row r="2" spans="1:8" x14ac:dyDescent="0.15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 x14ac:dyDescent="0.15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x14ac:dyDescent="0.15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 x14ac:dyDescent="0.15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 x14ac:dyDescent="0.15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 x14ac:dyDescent="0.15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 x14ac:dyDescent="0.15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 x14ac:dyDescent="0.15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 x14ac:dyDescent="0.15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 x14ac:dyDescent="0.15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 x14ac:dyDescent="0.15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 x14ac:dyDescent="0.15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 x14ac:dyDescent="0.15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 x14ac:dyDescent="0.15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 x14ac:dyDescent="0.15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 x14ac:dyDescent="0.15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 x14ac:dyDescent="0.15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 x14ac:dyDescent="0.15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 x14ac:dyDescent="0.15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 x14ac:dyDescent="0.15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 x14ac:dyDescent="0.15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 x14ac:dyDescent="0.15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 x14ac:dyDescent="0.15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 x14ac:dyDescent="0.15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 x14ac:dyDescent="0.15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6"/>
  <sheetViews>
    <sheetView zoomScale="235" zoomScaleNormal="235" zoomScalePageLayoutView="235" workbookViewId="0">
      <selection activeCell="B2" sqref="B2"/>
    </sheetView>
  </sheetViews>
  <sheetFormatPr baseColWidth="10" defaultColWidth="8.83203125" defaultRowHeight="13" x14ac:dyDescent="0.15"/>
  <cols>
    <col min="1" max="1" width="14.1640625" bestFit="1" customWidth="1"/>
    <col min="2" max="2" width="13" bestFit="1" customWidth="1"/>
    <col min="3" max="3" width="12.83203125" bestFit="1" customWidth="1"/>
  </cols>
  <sheetData>
    <row r="1" spans="1:3" ht="16" x14ac:dyDescent="0.2">
      <c r="A1" s="75" t="s">
        <v>242</v>
      </c>
      <c r="B1" s="75" t="s">
        <v>18</v>
      </c>
      <c r="C1" s="75" t="s">
        <v>17</v>
      </c>
    </row>
    <row r="2" spans="1:3" x14ac:dyDescent="0.15">
      <c r="A2" t="s">
        <v>243</v>
      </c>
    </row>
    <row r="3" spans="1:3" x14ac:dyDescent="0.15">
      <c r="A3" t="s">
        <v>244</v>
      </c>
    </row>
    <row r="4" spans="1:3" x14ac:dyDescent="0.15">
      <c r="A4" t="s">
        <v>245</v>
      </c>
    </row>
    <row r="5" spans="1:3" x14ac:dyDescent="0.15">
      <c r="A5" t="s">
        <v>246</v>
      </c>
    </row>
    <row r="6" spans="1:3" x14ac:dyDescent="0.15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B2:F18"/>
  <sheetViews>
    <sheetView showGridLines="0" zoomScale="145" zoomScaleNormal="145" zoomScalePageLayoutView="145" workbookViewId="0">
      <selection activeCell="E4" sqref="E4:F4"/>
    </sheetView>
  </sheetViews>
  <sheetFormatPr baseColWidth="10" defaultColWidth="8.83203125" defaultRowHeight="13" x14ac:dyDescent="0.15"/>
  <cols>
    <col min="2" max="2" width="12.83203125" customWidth="1"/>
    <col min="3" max="3" width="12.1640625" customWidth="1"/>
    <col min="4" max="4" width="3.1640625" customWidth="1"/>
    <col min="6" max="6" width="15.5" customWidth="1"/>
  </cols>
  <sheetData>
    <row r="2" spans="2:6" x14ac:dyDescent="0.15">
      <c r="B2" s="42" t="s">
        <v>17</v>
      </c>
      <c r="C2" s="42" t="s">
        <v>18</v>
      </c>
      <c r="E2" s="131" t="s">
        <v>166</v>
      </c>
      <c r="F2" s="131"/>
    </row>
    <row r="3" spans="2:6" x14ac:dyDescent="0.15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 x14ac:dyDescent="0.15">
      <c r="B4" s="27" t="s">
        <v>30</v>
      </c>
      <c r="C4" s="27" t="s">
        <v>31</v>
      </c>
      <c r="E4" s="129"/>
      <c r="F4" s="130"/>
    </row>
    <row r="5" spans="2:6" x14ac:dyDescent="0.15">
      <c r="B5" s="27" t="s">
        <v>33</v>
      </c>
      <c r="C5" s="27" t="s">
        <v>34</v>
      </c>
      <c r="E5" s="129"/>
      <c r="F5" s="130"/>
    </row>
    <row r="6" spans="2:6" x14ac:dyDescent="0.15">
      <c r="B6" s="27" t="s">
        <v>36</v>
      </c>
      <c r="C6" s="27" t="s">
        <v>37</v>
      </c>
      <c r="E6" s="129"/>
      <c r="F6" s="130"/>
    </row>
    <row r="7" spans="2:6" x14ac:dyDescent="0.15">
      <c r="B7" s="27" t="s">
        <v>41</v>
      </c>
      <c r="C7" s="27" t="s">
        <v>42</v>
      </c>
      <c r="E7" s="129"/>
      <c r="F7" s="130"/>
    </row>
    <row r="8" spans="2:6" x14ac:dyDescent="0.15">
      <c r="B8" s="27" t="s">
        <v>45</v>
      </c>
      <c r="C8" s="27" t="s">
        <v>46</v>
      </c>
      <c r="E8" s="129"/>
      <c r="F8" s="130"/>
    </row>
    <row r="9" spans="2:6" x14ac:dyDescent="0.15">
      <c r="B9" s="27" t="s">
        <v>48</v>
      </c>
      <c r="C9" s="27" t="s">
        <v>49</v>
      </c>
      <c r="E9" s="129"/>
      <c r="F9" s="130"/>
    </row>
    <row r="10" spans="2:6" x14ac:dyDescent="0.15">
      <c r="B10" s="27" t="s">
        <v>52</v>
      </c>
      <c r="C10" s="27" t="s">
        <v>53</v>
      </c>
      <c r="E10" s="129"/>
      <c r="F10" s="130"/>
    </row>
    <row r="11" spans="2:6" x14ac:dyDescent="0.15">
      <c r="B11" s="27" t="s">
        <v>56</v>
      </c>
      <c r="C11" s="27" t="s">
        <v>57</v>
      </c>
      <c r="E11" s="129"/>
      <c r="F11" s="130"/>
    </row>
    <row r="12" spans="2:6" x14ac:dyDescent="0.15">
      <c r="B12" s="27" t="s">
        <v>59</v>
      </c>
      <c r="C12" s="27" t="s">
        <v>60</v>
      </c>
      <c r="E12" s="129"/>
      <c r="F12" s="130"/>
    </row>
    <row r="13" spans="2:6" x14ac:dyDescent="0.15">
      <c r="B13" s="27" t="s">
        <v>62</v>
      </c>
      <c r="C13" s="27" t="s">
        <v>63</v>
      </c>
      <c r="E13" s="129"/>
      <c r="F13" s="130"/>
    </row>
    <row r="14" spans="2:6" x14ac:dyDescent="0.15">
      <c r="B14" s="27" t="s">
        <v>66</v>
      </c>
      <c r="C14" s="27" t="s">
        <v>67</v>
      </c>
      <c r="E14" s="129"/>
      <c r="F14" s="130"/>
    </row>
    <row r="15" spans="2:6" x14ac:dyDescent="0.15">
      <c r="B15" s="27" t="s">
        <v>25</v>
      </c>
      <c r="C15" s="27" t="s">
        <v>69</v>
      </c>
      <c r="E15" s="129"/>
      <c r="F15" s="130"/>
    </row>
    <row r="16" spans="2:6" x14ac:dyDescent="0.15">
      <c r="B16" s="27" t="s">
        <v>71</v>
      </c>
      <c r="C16" s="27" t="s">
        <v>72</v>
      </c>
      <c r="E16" s="129"/>
      <c r="F16" s="130"/>
    </row>
    <row r="17" spans="2:6" x14ac:dyDescent="0.15">
      <c r="B17" s="27" t="s">
        <v>74</v>
      </c>
      <c r="C17" s="27" t="s">
        <v>75</v>
      </c>
      <c r="E17" s="129"/>
      <c r="F17" s="130"/>
    </row>
    <row r="18" spans="2:6" x14ac:dyDescent="0.15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14"/>
  <sheetViews>
    <sheetView showGridLines="0" zoomScale="145" zoomScaleNormal="145" zoomScalePageLayoutView="145" workbookViewId="0">
      <selection activeCell="E10" sqref="E10"/>
    </sheetView>
  </sheetViews>
  <sheetFormatPr baseColWidth="10" defaultColWidth="8.83203125" defaultRowHeight="13" x14ac:dyDescent="0.15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 x14ac:dyDescent="0.2"/>
    <row r="2" spans="1:9" ht="17" thickBot="1" x14ac:dyDescent="0.25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5" thickTop="1" thickBot="1" x14ac:dyDescent="0.2"/>
    <row r="4" spans="1:9" ht="14" x14ac:dyDescent="0.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6" x14ac:dyDescent="0.2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 x14ac:dyDescent="0.2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 x14ac:dyDescent="0.2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 x14ac:dyDescent="0.2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 x14ac:dyDescent="0.25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 x14ac:dyDescent="0.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4" x14ac:dyDescent="0.15">
      <c r="A11" s="51"/>
    </row>
    <row r="12" spans="1:9" ht="15.75" customHeight="1" x14ac:dyDescent="0.15">
      <c r="E12" s="48" t="s">
        <v>12</v>
      </c>
      <c r="F12" s="4">
        <f>SUM(F5:F10)</f>
        <v>352422</v>
      </c>
    </row>
    <row r="13" spans="1:9" ht="3" customHeight="1" x14ac:dyDescent="0.15"/>
    <row r="14" spans="1:9" ht="16.5" customHeight="1" x14ac:dyDescent="0.15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2:B2"/>
  <sheetViews>
    <sheetView zoomScale="295" zoomScaleNormal="295" zoomScalePageLayoutView="295" workbookViewId="0">
      <selection activeCell="B4" sqref="B4"/>
    </sheetView>
  </sheetViews>
  <sheetFormatPr baseColWidth="10" defaultColWidth="8.83203125" defaultRowHeight="13" x14ac:dyDescent="0.15"/>
  <cols>
    <col min="1" max="1" width="20.33203125" bestFit="1" customWidth="1"/>
    <col min="2" max="2" width="12.6640625" bestFit="1" customWidth="1"/>
  </cols>
  <sheetData>
    <row r="2" spans="1:2" x14ac:dyDescent="0.15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I14"/>
  <sheetViews>
    <sheetView showGridLines="0" zoomScale="145" zoomScaleNormal="145" zoomScalePageLayoutView="145" workbookViewId="0">
      <selection activeCell="B5" sqref="B5"/>
    </sheetView>
  </sheetViews>
  <sheetFormatPr baseColWidth="10" defaultColWidth="8.83203125" defaultRowHeight="13" x14ac:dyDescent="0.15"/>
  <cols>
    <col min="1" max="1" width="15.5" customWidth="1"/>
    <col min="2" max="2" width="11.33203125" customWidth="1"/>
    <col min="3" max="3" width="11.5" customWidth="1"/>
    <col min="4" max="4" width="11.83203125" customWidth="1"/>
    <col min="5" max="5" width="11.6640625" bestFit="1" customWidth="1"/>
    <col min="6" max="6" width="11.33203125" customWidth="1"/>
    <col min="7" max="7" width="1.1640625" customWidth="1"/>
    <col min="8" max="8" width="20.1640625" customWidth="1"/>
    <col min="9" max="9" width="15.83203125" customWidth="1"/>
  </cols>
  <sheetData>
    <row r="1" spans="1:9" ht="14" thickBot="1" x14ac:dyDescent="0.2"/>
    <row r="2" spans="1:9" ht="17" thickBot="1" x14ac:dyDescent="0.25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5" thickTop="1" thickBot="1" x14ac:dyDescent="0.2"/>
    <row r="4" spans="1:9" ht="14" x14ac:dyDescent="0.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6" x14ac:dyDescent="0.2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6" x14ac:dyDescent="0.2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6" x14ac:dyDescent="0.2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6" x14ac:dyDescent="0.2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7" thickBot="1" x14ac:dyDescent="0.25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 x14ac:dyDescent="0.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4" x14ac:dyDescent="0.15">
      <c r="A11" s="51"/>
    </row>
    <row r="12" spans="1:9" ht="15.75" customHeight="1" x14ac:dyDescent="0.15">
      <c r="E12" s="48" t="s">
        <v>12</v>
      </c>
      <c r="F12" s="4">
        <f>SUM(F5:F10)</f>
        <v>352422</v>
      </c>
      <c r="H12" s="49"/>
    </row>
    <row r="13" spans="1:9" ht="3" customHeight="1" x14ac:dyDescent="0.15"/>
    <row r="14" spans="1:9" ht="16.5" customHeight="1" x14ac:dyDescent="0.15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D4"/>
  <sheetViews>
    <sheetView zoomScale="250" zoomScaleNormal="250" zoomScalePageLayoutView="250" workbookViewId="0">
      <selection activeCell="D3" sqref="D3"/>
    </sheetView>
  </sheetViews>
  <sheetFormatPr baseColWidth="10" defaultColWidth="8.83203125" defaultRowHeight="13" x14ac:dyDescent="0.15"/>
  <cols>
    <col min="1" max="1" width="18" bestFit="1" customWidth="1"/>
    <col min="2" max="2" width="10" bestFit="1" customWidth="1"/>
    <col min="4" max="4" width="12.33203125" bestFit="1" customWidth="1"/>
  </cols>
  <sheetData>
    <row r="1" spans="1:4" ht="14" thickBot="1" x14ac:dyDescent="0.2"/>
    <row r="2" spans="1:4" x14ac:dyDescent="0.15">
      <c r="A2" s="101" t="s">
        <v>254</v>
      </c>
      <c r="B2" s="96">
        <v>220000</v>
      </c>
      <c r="C2" s="78"/>
      <c r="D2" s="100" t="s">
        <v>253</v>
      </c>
    </row>
    <row r="3" spans="1:4" ht="14" thickBot="1" x14ac:dyDescent="0.2">
      <c r="A3" s="101" t="s">
        <v>252</v>
      </c>
      <c r="B3" s="97">
        <v>0.08</v>
      </c>
      <c r="C3" s="78"/>
      <c r="D3" s="99"/>
    </row>
    <row r="4" spans="1:4" x14ac:dyDescent="0.15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H11"/>
  <sheetViews>
    <sheetView zoomScale="130" zoomScaleNormal="130" zoomScalePageLayoutView="130" workbookViewId="0">
      <selection activeCell="B6" sqref="B6:E7"/>
    </sheetView>
  </sheetViews>
  <sheetFormatPr baseColWidth="10" defaultColWidth="8.83203125" defaultRowHeight="13" x14ac:dyDescent="0.15"/>
  <cols>
    <col min="1" max="1" width="25.5" style="82" customWidth="1"/>
    <col min="2" max="2" width="10.1640625" style="82" customWidth="1"/>
    <col min="3" max="3" width="10.5" style="82" customWidth="1"/>
    <col min="4" max="4" width="10.33203125" style="82" customWidth="1"/>
    <col min="5" max="5" width="9.33203125" style="82" customWidth="1"/>
    <col min="6" max="6" width="8.83203125" style="82" customWidth="1"/>
    <col min="7" max="7" width="11.33203125" style="82" customWidth="1"/>
    <col min="8" max="8" width="15.6640625" style="82" customWidth="1"/>
    <col min="9" max="16384" width="8.83203125" style="82"/>
  </cols>
  <sheetData>
    <row r="1" spans="1:8" ht="10.5" customHeight="1" x14ac:dyDescent="0.2">
      <c r="A1" s="95"/>
      <c r="B1" s="94"/>
      <c r="C1" s="94"/>
      <c r="D1" s="94"/>
      <c r="E1" s="94"/>
      <c r="F1" s="94"/>
      <c r="G1" s="94"/>
    </row>
    <row r="2" spans="1:8" ht="11.25" customHeight="1" thickBot="1" x14ac:dyDescent="0.2"/>
    <row r="3" spans="1:8" ht="15.75" customHeight="1" x14ac:dyDescent="0.2">
      <c r="G3" s="105" t="s">
        <v>272</v>
      </c>
      <c r="H3" s="106" t="s">
        <v>279</v>
      </c>
    </row>
    <row r="4" spans="1:8" ht="17" thickBot="1" x14ac:dyDescent="0.25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6" x14ac:dyDescent="0.2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6" x14ac:dyDescent="0.2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6" x14ac:dyDescent="0.2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6" x14ac:dyDescent="0.2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 x14ac:dyDescent="0.2">
      <c r="A9" s="85"/>
      <c r="B9" s="84"/>
      <c r="C9" s="84"/>
      <c r="D9" s="84"/>
      <c r="E9" s="84"/>
      <c r="F9" s="78"/>
    </row>
    <row r="10" spans="1:8" ht="16" x14ac:dyDescent="0.2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6" x14ac:dyDescent="0.2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B2:C14"/>
  <sheetViews>
    <sheetView zoomScale="145" zoomScaleNormal="145" zoomScalePageLayoutView="145" workbookViewId="0">
      <selection activeCell="C7" sqref="C7:C14"/>
    </sheetView>
  </sheetViews>
  <sheetFormatPr baseColWidth="10" defaultColWidth="8.83203125" defaultRowHeight="13" x14ac:dyDescent="0.15"/>
  <cols>
    <col min="1" max="1" width="8.83203125" style="78"/>
    <col min="2" max="2" width="17.5" style="78" bestFit="1" customWidth="1"/>
    <col min="3" max="6" width="12.5" style="78" customWidth="1"/>
    <col min="7" max="16384" width="8.83203125" style="78"/>
  </cols>
  <sheetData>
    <row r="2" spans="2:3" x14ac:dyDescent="0.15">
      <c r="B2" s="101" t="s">
        <v>254</v>
      </c>
      <c r="C2" s="111">
        <v>220000</v>
      </c>
    </row>
    <row r="3" spans="2:3" x14ac:dyDescent="0.15">
      <c r="B3" s="101" t="s">
        <v>252</v>
      </c>
      <c r="C3" s="112">
        <v>0.08</v>
      </c>
    </row>
    <row r="4" spans="2:3" x14ac:dyDescent="0.15">
      <c r="B4" s="101" t="s">
        <v>251</v>
      </c>
      <c r="C4" s="113">
        <f>25*12</f>
        <v>300</v>
      </c>
    </row>
    <row r="6" spans="2:3" x14ac:dyDescent="0.15">
      <c r="C6" s="80"/>
    </row>
    <row r="7" spans="2:3" ht="16" x14ac:dyDescent="0.2">
      <c r="B7" s="115" t="s">
        <v>250</v>
      </c>
      <c r="C7" s="114">
        <f>-PMT(C3/12,C4,C2)</f>
        <v>1697.9956826206067</v>
      </c>
    </row>
    <row r="8" spans="2:3" ht="16" x14ac:dyDescent="0.2">
      <c r="B8" s="79">
        <v>7.2499999999999995E-2</v>
      </c>
      <c r="C8" s="12">
        <f t="dataTable" ref="C8:C14" dt2D="0" dtr="0" r1="C3"/>
        <v>1590.1751010137643</v>
      </c>
    </row>
    <row r="9" spans="2:3" ht="16" x14ac:dyDescent="0.2">
      <c r="B9" s="79">
        <v>7.4999999999999997E-2</v>
      </c>
      <c r="C9" s="12">
        <v>1625.7805911544106</v>
      </c>
    </row>
    <row r="10" spans="2:3" ht="16" x14ac:dyDescent="0.2">
      <c r="B10" s="79">
        <v>7.7499999999999999E-2</v>
      </c>
      <c r="C10" s="12">
        <v>1661.7232770342728</v>
      </c>
    </row>
    <row r="11" spans="2:3" ht="16" x14ac:dyDescent="0.2">
      <c r="B11" s="79">
        <v>8.2500000000000004E-2</v>
      </c>
      <c r="C11" s="12">
        <v>1734.5902963096128</v>
      </c>
    </row>
    <row r="12" spans="2:3" ht="16" x14ac:dyDescent="0.2">
      <c r="B12" s="79">
        <v>8.5000000000000006E-2</v>
      </c>
      <c r="C12" s="12">
        <v>1771.4995836166886</v>
      </c>
    </row>
    <row r="13" spans="2:3" ht="16" x14ac:dyDescent="0.2">
      <c r="B13" s="79">
        <v>8.7499999999999994E-2</v>
      </c>
      <c r="C13" s="12">
        <v>1808.7159994580018</v>
      </c>
    </row>
    <row r="14" spans="2:3" ht="16" x14ac:dyDescent="0.2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B2:G14"/>
  <sheetViews>
    <sheetView zoomScale="145" zoomScaleNormal="145" zoomScalePageLayoutView="145" workbookViewId="0">
      <selection activeCell="C11" sqref="C11:C14"/>
    </sheetView>
  </sheetViews>
  <sheetFormatPr baseColWidth="10" defaultColWidth="8.83203125" defaultRowHeight="13" x14ac:dyDescent="0.15"/>
  <cols>
    <col min="1" max="1" width="8.83203125" style="78"/>
    <col min="2" max="2" width="11.5" style="78" customWidth="1"/>
    <col min="3" max="6" width="14.83203125" style="78" bestFit="1" customWidth="1"/>
    <col min="7" max="7" width="16.6640625" style="78" bestFit="1" customWidth="1"/>
    <col min="8" max="16384" width="8.83203125" style="78"/>
  </cols>
  <sheetData>
    <row r="2" spans="2:7" ht="16" x14ac:dyDescent="0.2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 x14ac:dyDescent="0.15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 x14ac:dyDescent="0.15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 x14ac:dyDescent="0.15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 x14ac:dyDescent="0.15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6" x14ac:dyDescent="0.2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 x14ac:dyDescent="0.15">
      <c r="B10" s="132" t="s">
        <v>259</v>
      </c>
      <c r="C10" s="132"/>
    </row>
    <row r="11" spans="2:7" x14ac:dyDescent="0.15">
      <c r="B11" s="118" t="s">
        <v>258</v>
      </c>
      <c r="C11" s="119">
        <v>3.3000000000000002E-2</v>
      </c>
    </row>
    <row r="12" spans="2:7" x14ac:dyDescent="0.15">
      <c r="B12" s="118" t="s">
        <v>257</v>
      </c>
      <c r="C12" s="119">
        <v>2.3E-2</v>
      </c>
    </row>
    <row r="13" spans="2:7" x14ac:dyDescent="0.15">
      <c r="B13" s="118" t="s">
        <v>256</v>
      </c>
      <c r="C13" s="119">
        <v>4.2999999999999997E-2</v>
      </c>
    </row>
    <row r="14" spans="2:7" x14ac:dyDescent="0.15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I37"/>
  <sheetViews>
    <sheetView workbookViewId="0"/>
  </sheetViews>
  <sheetFormatPr baseColWidth="10" defaultColWidth="8.83203125" defaultRowHeight="13" x14ac:dyDescent="0.15"/>
  <cols>
    <col min="2" max="2" width="11.1640625" bestFit="1" customWidth="1"/>
    <col min="3" max="3" width="8.83203125" bestFit="1" customWidth="1"/>
    <col min="7" max="7" width="11.6640625" customWidth="1"/>
    <col min="8" max="8" width="13.1640625" style="122" customWidth="1"/>
    <col min="9" max="9" width="8.83203125" style="120"/>
  </cols>
  <sheetData>
    <row r="1" spans="1:9" x14ac:dyDescent="0.15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 x14ac:dyDescent="0.15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 x14ac:dyDescent="0.15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 x14ac:dyDescent="0.15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 x14ac:dyDescent="0.15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 x14ac:dyDescent="0.15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 x14ac:dyDescent="0.15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 x14ac:dyDescent="0.15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 x14ac:dyDescent="0.15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 x14ac:dyDescent="0.15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 x14ac:dyDescent="0.15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 x14ac:dyDescent="0.15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 x14ac:dyDescent="0.15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 x14ac:dyDescent="0.15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 x14ac:dyDescent="0.15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 x14ac:dyDescent="0.15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 x14ac:dyDescent="0.15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 x14ac:dyDescent="0.15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 x14ac:dyDescent="0.15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 x14ac:dyDescent="0.15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 x14ac:dyDescent="0.15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x14ac:dyDescent="0.15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 x14ac:dyDescent="0.15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 x14ac:dyDescent="0.15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 x14ac:dyDescent="0.15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 x14ac:dyDescent="0.15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 x14ac:dyDescent="0.15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 x14ac:dyDescent="0.15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 x14ac:dyDescent="0.15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 x14ac:dyDescent="0.15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 x14ac:dyDescent="0.15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 x14ac:dyDescent="0.15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 x14ac:dyDescent="0.15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 x14ac:dyDescent="0.15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 x14ac:dyDescent="0.15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 x14ac:dyDescent="0.15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 x14ac:dyDescent="0.15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I37"/>
  <sheetViews>
    <sheetView workbookViewId="0"/>
  </sheetViews>
  <sheetFormatPr baseColWidth="10" defaultColWidth="8.83203125" defaultRowHeight="13" x14ac:dyDescent="0.15"/>
  <cols>
    <col min="2" max="2" width="11.1640625" bestFit="1" customWidth="1"/>
    <col min="3" max="3" width="8.83203125" bestFit="1" customWidth="1"/>
    <col min="7" max="7" width="13.1640625" bestFit="1" customWidth="1"/>
    <col min="8" max="8" width="13.5" style="122" bestFit="1" customWidth="1"/>
    <col min="9" max="9" width="8.83203125" style="120"/>
  </cols>
  <sheetData>
    <row r="1" spans="1:9" x14ac:dyDescent="0.15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 x14ac:dyDescent="0.15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 x14ac:dyDescent="0.15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 x14ac:dyDescent="0.15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 x14ac:dyDescent="0.15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 x14ac:dyDescent="0.15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 x14ac:dyDescent="0.15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 x14ac:dyDescent="0.15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 x14ac:dyDescent="0.15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 x14ac:dyDescent="0.15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 x14ac:dyDescent="0.15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 x14ac:dyDescent="0.15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 x14ac:dyDescent="0.15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 x14ac:dyDescent="0.15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 x14ac:dyDescent="0.15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 x14ac:dyDescent="0.15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 x14ac:dyDescent="0.15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 x14ac:dyDescent="0.15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 x14ac:dyDescent="0.15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 x14ac:dyDescent="0.15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 x14ac:dyDescent="0.15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x14ac:dyDescent="0.15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 x14ac:dyDescent="0.15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 x14ac:dyDescent="0.15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 x14ac:dyDescent="0.15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 x14ac:dyDescent="0.15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 x14ac:dyDescent="0.15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 x14ac:dyDescent="0.15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 x14ac:dyDescent="0.15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 x14ac:dyDescent="0.15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 x14ac:dyDescent="0.15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 x14ac:dyDescent="0.15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 x14ac:dyDescent="0.15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 x14ac:dyDescent="0.15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 x14ac:dyDescent="0.15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 x14ac:dyDescent="0.15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 x14ac:dyDescent="0.15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Microsoft Office User</cp:lastModifiedBy>
  <cp:lastPrinted>2016-02-22T19:48:39Z</cp:lastPrinted>
  <dcterms:created xsi:type="dcterms:W3CDTF">2001-09-07T21:10:35Z</dcterms:created>
  <dcterms:modified xsi:type="dcterms:W3CDTF">2017-06-22T02:09:44Z</dcterms:modified>
</cp:coreProperties>
</file>