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<sst xmlns="http://schemas.openxmlformats.org/spreadsheetml/2006/main" xmlns:a="http://schemas.openxmlformats.org/drawingml/2006/main" xmlns:a15="http://schemas.microsoft.com/office/drawing/2012/main" xmlns:asvg="http://schemas.microsoft.com/office/drawing/2016/SVG/main" xmlns:c="http://schemas.openxmlformats.org/drawingml/2006/chart" xmlns:co="http://ncloudtech.com" xmlns:co-ooxml="http://ncloudtech.com/ooxml" xmlns:m="http://schemas.openxmlformats.org/officeDocument/2006/math" xmlns:mc="http://schemas.openxmlformats.org/markup-compatibility/2006" xmlns:o="urn:schemas-microsoft-com:office:office" xmlns:p="http://schemas.openxmlformats.org/presentationml/2006/main" xmlns:pic="http://schemas.openxmlformats.org/drawingml/2006/picture" xmlns:r="http://schemas.openxmlformats.org/officeDocument/2006/relationships" xmlns:s="http://schemas.openxmlformats.org/officeDocument/2006/sharedTypes" xmlns:sl="http://schemas.openxmlformats.org/schemaLibrary/2006/main" xmlns:v="urn:schemas-microsoft-com:vml" xmlns:w="http://schemas.openxmlformats.org/wordprocessingml/2006/main" xmlns:w10="urn:schemas-microsoft-com:office:word" xmlns:w14="http://schemas.microsoft.com/office/word/2010/wordml" xmlns:w15="http://schemas.microsoft.com/office/word/2012/wordml" xmlns:wp="http://schemas.openxmlformats.org/drawingml/2006/wordprocessingDrawing" xmlns:wpg="http://schemas.microsoft.com/office/word/2010/wordprocessingGroup" xmlns:wps="http://schemas.microsoft.com/office/word/2010/wordprocessingShape" xmlns:x="urn:schemas-microsoft-com:office:excel" xmlns:x14="http://schemas.microsoft.com/office/spreadsheetml/2009/9/main" xmlns:xdr="http://schemas.openxmlformats.org/drawingml/2006/spreadsheetDrawing" xmlns:xm="http://schemas.microsoft.com/office/excel/2006/main" mc:Ignorable="co co-ooxml w14 x14 w15">
  <si>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Microsoft Sans Serif"/>
        <sz val="9"/>
      </rPr>
      <t>УТВЕРЖДЕНО</t>
    </r>
  </si>
  <si>
    <r>
      <rPr>
        <rFont val="Microsoft Sans Serif"/>
        <sz val="8.5"/>
      </rPr>
      <t>УТВЕРЖДЕНО</t>
    </r>
  </si>
  <si>
    <r>
      <rPr>
        <rFont val="Microsoft Sans Serif"/>
        <sz val="9"/>
      </rPr>
      <t>Приказ РУП "Белпочта"</t>
    </r>
  </si>
  <si>
    <r>
      <rPr>
        <rFont val="Microsoft Sans Serif"/>
        <sz val="8.5"/>
      </rPr>
      <t>Приказ РУП "Белпочта"</t>
    </r>
  </si>
  <si>
    <r>
      <rPr>
        <rFont val="Microsoft Sans Serif"/>
        <sz val="9"/>
      </rPr>
      <t>№987  от  28.09.2023</t>
    </r>
  </si>
  <si>
    <r>
      <rPr>
        <rFont val="Microsoft Sans Serif"/>
        <sz val="8.5"/>
      </rPr>
      <t>от 06.04.2023 №350</t>
    </r>
  </si>
  <si>
    <r>
      <rPr>
        <rFont val="Arial"/>
        <b val="true"/>
        <sz val="11"/>
      </rPr>
      <t>Раздел 2. Тарифы на услуги почтовой связи общего пользования, оказываемые физическим лицам (кроме индивидуальных предпринимателей)</t>
    </r>
  </si>
  <si>
    <r>
      <rPr>
        <rFont val="Arial"/>
        <b val="true"/>
        <sz val="10"/>
      </rPr>
      <t>. Тарифы на услуги почтовой связи общего пользования, оказываемые юридическим лицам и индивидуальным предпринимателям</t>
    </r>
  </si>
  <si>
    <r>
      <rPr>
        <rFont val="Arial"/>
        <i val="true"/>
        <color rgb="FF0000" tint="0"/>
        <sz val="9"/>
      </rPr>
      <t>в действии c 09.10.2023</t>
    </r>
  </si>
  <si>
    <r>
      <rPr>
        <rFont val="Arial"/>
        <b val="true"/>
        <i val="true"/>
        <color rgb="FF0000" tint="0"/>
        <sz val="8.5"/>
      </rPr>
      <t>в действии c 11.04.2023</t>
    </r>
  </si>
  <si>
    <r>
      <rPr>
        <rFont val="Microsoft Sans Serif"/>
        <sz val="9"/>
      </rPr>
      <t>№ поз</t>
    </r>
  </si>
  <si>
    <r>
      <rPr>
        <rFont val="Microsoft Sans Serif"/>
        <sz val="9"/>
      </rPr>
      <t>№ ст.</t>
    </r>
  </si>
  <si>
    <r>
      <rPr>
        <rFont val="Microsoft Sans Serif"/>
        <sz val="9"/>
      </rPr>
      <t>Виды отправлений и услуг</t>
    </r>
  </si>
  <si>
    <r>
      <rPr>
        <rFont val="Microsoft Sans Serif"/>
        <sz val="9"/>
      </rPr>
      <t>Размер оплаты с НДС, рублей</t>
    </r>
  </si>
  <si>
    <r>
      <rPr>
        <rFont val="Microsoft Sans Serif"/>
        <sz val="8.5"/>
      </rPr>
      <t>№ поз</t>
    </r>
  </si>
  <si>
    <r>
      <rPr>
        <rFont val="Microsoft Sans Serif"/>
        <sz val="8.5"/>
      </rPr>
      <t>№ ст.</t>
    </r>
  </si>
  <si>
    <r>
      <rPr>
        <rFont val="Microsoft Sans Serif"/>
        <sz val="8.5"/>
      </rPr>
      <t>Виды отправлений и услуг</t>
    </r>
  </si>
  <si>
    <r>
      <rPr>
        <rFont val="Microsoft Sans Serif"/>
        <sz val="8.5"/>
      </rPr>
      <t>Размер оплаты без НДС, рублей</t>
    </r>
  </si>
  <si>
    <r>
      <rPr>
        <rFont val="Arial"/>
        <b val="true"/>
        <sz val="9"/>
      </rPr>
      <t>Пересылка почтовой карточки</t>
    </r>
  </si>
  <si>
    <r>
      <rPr>
        <rFont val="Arial"/>
        <b val="true"/>
        <sz val="8.5"/>
      </rPr>
      <t>Пересылка почтовой карточки</t>
    </r>
  </si>
  <si>
    <r>
      <rPr>
        <rFont val="Microsoft Sans Serif"/>
        <sz val="9"/>
      </rPr>
      <t>заказной</t>
    </r>
  </si>
  <si>
    <r>
      <rPr>
        <rFont val="Microsoft Sans Serif"/>
        <sz val="8.5"/>
      </rPr>
      <t>заказной</t>
    </r>
  </si>
  <si>
    <r>
      <rPr>
        <rFont val="Arial"/>
        <b val="true"/>
        <sz val="9"/>
      </rPr>
      <t>Пересылка письма</t>
    </r>
  </si>
  <si>
    <r>
      <rPr>
        <rFont val="Arial"/>
        <b val="true"/>
        <sz val="8.5"/>
      </rPr>
      <t>Пересылка письма</t>
    </r>
  </si>
  <si>
    <r>
      <rPr>
        <rFont val="Microsoft Sans Serif"/>
        <sz val="9"/>
      </rPr>
      <t>заказного массой до 20 г</t>
    </r>
  </si>
  <si>
    <r>
      <rPr>
        <rFont val="Microsoft Sans Serif"/>
        <sz val="8.5"/>
      </rPr>
      <t>заказного массой до 20 г</t>
    </r>
  </si>
  <si>
    <r>
      <rPr>
        <rFont val="Microsoft Sans Serif"/>
        <sz val="9"/>
      </rPr>
      <t>с объявленной ценностью массой до 20 г</t>
    </r>
  </si>
  <si>
    <r>
      <rPr>
        <rFont val="Microsoft Sans Serif"/>
        <sz val="8.5"/>
      </rPr>
      <t>с объявленной ценностью массой до 20 г</t>
    </r>
  </si>
  <si>
    <r>
      <rPr>
        <rFont val="Microsoft Sans Serif"/>
        <sz val="9"/>
      </rPr>
      <t>за каждые  последующие полные  или неполные  20 г  массы заказного письма  и письма с объявленной ценностью</t>
    </r>
  </si>
  <si>
    <r>
      <rPr>
        <rFont val="Microsoft Sans Serif"/>
        <color rgb="000000" tint="0"/>
        <sz val="8.5"/>
      </rPr>
      <t>за каждые последующие полные или неполные 20 г массы заказного письма  и</t>
    </r>
    <r>
      <t xml:space="preserve">
</t>
    </r>
    <r>
      <rPr>
        <rFont val="Microsoft Sans Serif"/>
        <color rgb="000000" tint="0"/>
        <sz val="8.5"/>
      </rPr>
      <t>письма с объявленной ценностью</t>
    </r>
  </si>
  <si>
    <r>
      <rPr>
        <rFont val="Microsoft Sans Serif"/>
        <sz val="9"/>
      </rPr>
      <t>плата за объявленную ценность, % от суммы объявленной ценности</t>
    </r>
  </si>
  <si>
    <r>
      <rPr>
        <rFont val="Microsoft Sans Serif"/>
        <sz val="8.5"/>
      </rPr>
      <t>плата за объявленную ценность, % от суммы объявленной ценности</t>
    </r>
  </si>
  <si>
    <r>
      <rPr>
        <rFont val="Arial"/>
        <b val="true"/>
        <sz val="9"/>
      </rPr>
      <t>Пересылка бандероли, мелкого пакета</t>
    </r>
  </si>
  <si>
    <r>
      <rPr>
        <rFont val="Arial"/>
        <b val="true"/>
        <sz val="8.5"/>
      </rPr>
      <t>Пересылка бандероли, мелкого пакета</t>
    </r>
  </si>
  <si>
    <r>
      <rPr>
        <rFont val="Microsoft Sans Serif"/>
        <sz val="9"/>
      </rPr>
      <t>простого мелкого пакета массой до 20 г</t>
    </r>
  </si>
  <si>
    <r>
      <rPr>
        <rFont val="Microsoft Sans Serif"/>
        <sz val="8.5"/>
      </rPr>
      <t>простого мелкого пакета массой до 20 г</t>
    </r>
  </si>
  <si>
    <r>
      <rPr>
        <rFont val="Microsoft Sans Serif"/>
        <sz val="9"/>
      </rPr>
      <t>заказной бандероли (заказного мелкого пакета) массой до 20 г</t>
    </r>
  </si>
  <si>
    <r>
      <rPr>
        <rFont val="Microsoft Sans Serif"/>
        <sz val="8.5"/>
      </rPr>
      <t>заказной бандероли (заказного мелкого пакета) массой до 20 г</t>
    </r>
  </si>
  <si>
    <r>
      <rPr>
        <rFont val="Microsoft Sans Serif"/>
        <sz val="9"/>
      </rPr>
      <t>мелкого пакета с объявленной ценностью массой до 20 г</t>
    </r>
  </si>
  <si>
    <r>
      <rPr>
        <rFont val="Microsoft Sans Serif"/>
        <sz val="8.5"/>
      </rPr>
      <t>мелкого пакета с объявленной ценностью массой до 20 г</t>
    </r>
  </si>
  <si>
    <r>
      <rPr>
        <rFont val="Microsoft Sans Serif"/>
        <color rgb="000000" tint="0"/>
        <sz val="9"/>
      </rPr>
      <t>за  каждые  последующие  полные  или  неполные  20  г  массы  заказной бандероли,  заказного  и  простого  мелкого  пакета  и  мелкого  пакета  с</t>
    </r>
    <r>
      <t xml:space="preserve">
</t>
    </r>
    <r>
      <rPr>
        <rFont val="Microsoft Sans Serif"/>
        <color rgb="000000" tint="0"/>
        <sz val="9"/>
      </rPr>
      <t>объявленной ценностью</t>
    </r>
  </si>
  <si>
    <r>
      <rPr>
        <rFont val="Microsoft Sans Serif"/>
        <sz val="8.5"/>
      </rPr>
      <t>за   каждые   последующие   полные   или   неполные   20   г   массы   заказной бандероли,   заказного   и   простого   мелкого   пакета   и   мелкого   пакета   с объявленной ценностью</t>
    </r>
  </si>
  <si>
    <r>
      <rPr>
        <rFont val="Microsoft Sans Serif"/>
        <color rgb="000000" tint="0"/>
        <sz val="9"/>
      </rPr>
      <t>за хрупкие мелкие пакеты с объявленной ценностью  с отметкой "Осторожно" взимается надбавка к плате  за  пересылку  мелкого  пакета   в  размере  50%.  На  плату  за  объявленную  ценность  мелкого</t>
    </r>
    <r>
      <t xml:space="preserve">
</t>
    </r>
    <r>
      <rPr>
        <rFont val="Microsoft Sans Serif"/>
        <color rgb="000000" tint="0"/>
        <sz val="9"/>
      </rPr>
      <t>пакета надбавка не распространяется</t>
    </r>
  </si>
  <si>
    <r>
      <rPr>
        <rFont val="Microsoft Sans Serif"/>
        <sz val="8.5"/>
      </rPr>
      <t>За хрупкие мелкие пакеты с объявленной ценностью  с отметкой "Осторожно" взимается надбавка к плате за  пересылку  мелкого  пакета   в  размере  50%.  На  плату  за  объявленную  ценность  мелкого  пакета надбавка не распространяется</t>
    </r>
  </si>
  <si>
    <r>
      <rPr>
        <rFont val="Microsoft Sans Serif"/>
        <sz val="9"/>
      </rPr>
      <t>За   возвращение  мелких  пакетов  с  объявленной  ценностью  с  товарным  вложением  взимается плата за пересылку мелкого пакета за массу  (согласно поз.8-9)</t>
    </r>
  </si>
  <si>
    <r>
      <rPr>
        <rFont val="Microsoft Sans Serif"/>
        <sz val="8.5"/>
      </rPr>
      <t>За   возвращение  мелких  пакетов  с  объявленной  ценностью  с  товарным  вложением  взимается  плата  за пересылку мелкого пакета за массу  (согласно поз.8-9)</t>
    </r>
  </si>
  <si>
    <r>
      <rPr>
        <rFont val="Arial"/>
        <b val="true"/>
        <sz val="9"/>
      </rPr>
      <t>Пересылка отправления письменной корреспонденции "1 класс"</t>
    </r>
  </si>
  <si>
    <r>
      <rPr>
        <rFont val="Arial"/>
        <b val="true"/>
        <sz val="8.5"/>
      </rPr>
      <t>Пересылка отправления письменной корреспонденции "1 класс"</t>
    </r>
  </si>
  <si>
    <r>
      <rPr>
        <rFont val="Microsoft Sans Serif"/>
        <sz val="9"/>
      </rPr>
      <t>за отправление массой до 100 г</t>
    </r>
  </si>
  <si>
    <r>
      <rPr>
        <rFont val="Microsoft Sans Serif"/>
        <sz val="8.5"/>
      </rPr>
      <t>за отправление массой до 100 г</t>
    </r>
  </si>
  <si>
    <r>
      <rPr>
        <rFont val="Microsoft Sans Serif"/>
        <sz val="9"/>
      </rPr>
      <t>за каждые последующие полные или неполные 100 г</t>
    </r>
  </si>
  <si>
    <r>
      <rPr>
        <rFont val="Microsoft Sans Serif"/>
        <sz val="8.5"/>
      </rPr>
      <t>за каждые последующие полные или неполные 100 г</t>
    </r>
  </si>
  <si>
    <r>
      <rPr>
        <rFont val="Microsoft Sans Serif"/>
        <sz val="9"/>
      </rPr>
      <t>За   досылку   письменной   корреспонденции   по   новому   адресу   по   заявлению   отправителя   или получателя плата взимается в зависимости от вида отправления и способа пересылки</t>
    </r>
  </si>
  <si>
    <r>
      <rPr>
        <rFont val="Microsoft Sans Serif"/>
        <sz val="8.5"/>
      </rPr>
      <t>За  досылку  письменной  корреспонденции  по  новому  адресу  по  заявлению  отправителя  или  получателя плата взимается в зависимости от вида отправления и способа пересылки</t>
    </r>
  </si>
  <si>
    <r>
      <rPr>
        <rFont val="Microsoft Sans Serif"/>
        <sz val="9"/>
      </rPr>
      <t>За    досылку    засланных    или    возвращение    отправлений    письменной    корреспонденции    (за исключением   мелких   пакетов   с   объявленной   ценностью   с   товарным   вложением),   почтовых денежных переводов плата не взимается</t>
    </r>
  </si>
  <si>
    <r>
      <rPr>
        <rFont val="Microsoft Sans Serif"/>
        <sz val="8.5"/>
      </rPr>
      <t>За досылку засланных и (или) возвращение отправлений письменной корреспонденции (за исключением мелких пакетов с объявленной ценностью с товарным вложением), почтовых денежных переводов плата не взимается</t>
    </r>
  </si>
  <si>
    <r>
      <rPr>
        <rFont val="Arial"/>
        <b val="true"/>
        <sz val="9"/>
      </rPr>
      <t>Пересылка посылки</t>
    </r>
  </si>
  <si>
    <r>
      <rPr>
        <rFont val="Arial"/>
        <b val="true"/>
        <sz val="8.5"/>
      </rPr>
      <t>Пересылка посылки</t>
    </r>
  </si>
  <si>
    <r>
      <rPr>
        <rFont val="Microsoft Sans Serif"/>
        <sz val="9"/>
      </rPr>
      <t>Пересылка посылки массой до 1 кг включительно</t>
    </r>
  </si>
  <si>
    <r>
      <rPr>
        <rFont val="Microsoft Sans Serif"/>
        <sz val="8.5"/>
      </rPr>
      <t>Плата за пересылку посылки взимается за отправление, независимо от массы, и  за массу посылки</t>
    </r>
  </si>
  <si>
    <r>
      <rPr>
        <rFont val="Microsoft Sans Serif"/>
        <sz val="9"/>
      </rPr>
      <t>17.1.</t>
    </r>
  </si>
  <si>
    <r>
      <rPr>
        <rFont val="Microsoft Sans Serif"/>
        <sz val="9"/>
      </rPr>
      <t>плата за отправление (за посылку до 1 кг включительно)</t>
    </r>
  </si>
  <si>
    <r>
      <rPr>
        <rFont val="Microsoft Sans Serif"/>
        <sz val="8.5"/>
      </rPr>
      <t>плата за отправление (независимо от массы посылки)</t>
    </r>
  </si>
  <si>
    <r>
      <rPr>
        <rFont val="Microsoft Sans Serif"/>
        <sz val="9"/>
      </rPr>
      <t>За пересылку посылки массой свыше 1 кг до 50 кг взимается плата за отправление и за массу посылки</t>
    </r>
  </si>
  <si>
    <r>
      <rPr>
        <rFont val="Microsoft Sans Serif"/>
        <sz val="8.5"/>
      </rPr>
      <t>плата за массу (за кг)</t>
    </r>
  </si>
  <si>
    <r>
      <rPr>
        <rFont val="Microsoft Sans Serif"/>
        <sz val="9"/>
      </rPr>
      <t>18.2.</t>
    </r>
  </si>
  <si>
    <r>
      <rPr>
        <rFont val="Microsoft Sans Serif"/>
        <sz val="9"/>
      </rPr>
      <t>плата за отправление (независимо от массы посылки)</t>
    </r>
  </si>
  <si>
    <r>
      <rPr>
        <rFont val="Microsoft Sans Serif"/>
        <color rgb="000000" tint="0"/>
        <sz val="8.5"/>
      </rPr>
      <t>Тарификация   за   массу   посылки   без   объявленной   ценности   осуществляется   с   точностью   до   сотен</t>
    </r>
    <r>
      <t xml:space="preserve">
</t>
    </r>
    <r>
      <rPr>
        <rFont val="Microsoft Sans Serif"/>
        <color rgb="000000" tint="0"/>
        <sz val="8.5"/>
      </rPr>
      <t>граммов. Любое количество граммов округляется до сотни граммов в большую сторону.</t>
    </r>
  </si>
  <si>
    <r>
      <rPr>
        <rFont val="Microsoft Sans Serif"/>
        <sz val="9"/>
      </rPr>
      <t>18.1.</t>
    </r>
  </si>
  <si>
    <r>
      <rPr>
        <rFont val="Microsoft Sans Serif"/>
        <sz val="9"/>
      </rPr>
      <t>плата за массу (за кг)</t>
    </r>
  </si>
  <si>
    <r>
      <rPr>
        <rFont val="Microsoft Sans Serif"/>
        <sz val="8.5"/>
      </rPr>
      <t>Тарификация  за  массу  посылки  с  объявленной  ценностью  осуществляется  с  точностью  до  десятков граммов. Любое количество граммов округляется до десятков граммов в большую сторону.</t>
    </r>
  </si>
  <si>
    <r>
      <rPr>
        <rFont val="Microsoft Sans Serif"/>
        <sz val="9"/>
      </rPr>
      <t>Тарификация  за  массу  посылки  массой  свыше  1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</si>
  <si>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color rgb="000000" tint="0"/>
        <sz val="8.5"/>
      </rPr>
      <t>Плата  за  пересылку  посылки  с  товарным  вложением  в  упрощенной  упаковке</t>
    </r>
    <r>
      <t xml:space="preserve">
</t>
    </r>
    <r>
      <rPr>
        <rFont val="Microsoft Sans Serif"/>
        <color rgb="000000" tint="0"/>
        <sz val="8.5"/>
      </rPr>
      <t>до РУПС, ГУПС, за кг*</t>
    </r>
  </si>
  <si>
    <r>
      <rPr>
        <rFont val="Microsoft Sans Serif"/>
        <color rgb="000000" tint="0"/>
        <sz val="9"/>
      </rPr>
      <t>Тарификация  за  массу  посылки  массой  свыше  1  кг  с  объявленной  ценностью  осуществляется  с точностью  до  десятков  граммов.  Любое  количество  граммов  округляется  до  десятков  граммов  в</t>
    </r>
    <r>
      <t xml:space="preserve">
</t>
    </r>
    <r>
      <rPr>
        <rFont val="Microsoft Sans Serif"/>
        <color rgb="000000" tint="0"/>
        <sz val="9"/>
      </rPr>
      <t>большую сторону</t>
    </r>
  </si>
  <si>
    <r>
      <rPr>
        <rFont val="Microsoft Sans Serif"/>
        <sz val="8.5"/>
      </rPr>
      <t>Плата за пересылку посылки с товарным вложением с объявленной ценностью в  упорщенной  упаковке  до  РУПС,  ГУПС,  в  процентах  от  суммы  объявленной ценности равной стоимости реализуемого товара*</t>
    </r>
  </si>
  <si>
    <r>
      <rPr>
        <rFont val="Microsoft Sans Serif"/>
        <color rgb="000000" tint="0"/>
        <sz val="8.5"/>
      </rPr>
      <t>*тарифы     применяются     при     заключении     договора     с     юридическим     лицом     (индивидуальным</t>
    </r>
    <r>
      <t xml:space="preserve">
</t>
    </r>
    <r>
      <rPr>
        <rFont val="Microsoft Sans Serif"/>
        <color rgb="000000" tint="0"/>
        <sz val="8.5"/>
      </rPr>
      <t>предпринимателем) при отправке товаров для реализации в объектах почтовой связи</t>
    </r>
  </si>
  <si>
    <r>
      <rPr>
        <rFont val="Microsoft Sans Serif"/>
        <color rgb="000000" tint="0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</t>
    </r>
    <r>
      <t xml:space="preserve">
</t>
    </r>
    <r>
      <rPr>
        <rFont val="Microsoft Sans Serif"/>
        <color rgb="000000" tint="0"/>
        <sz val="9"/>
      </rPr>
      <t>дополнительная плата взимается только один раз</t>
    </r>
  </si>
  <si>
    <r>
      <rPr>
        <rFont val="Microsoft Sans Serif"/>
        <sz val="8.5"/>
      </rPr>
      <t>Посылки с заказами на бытовое обслуживание физических лиц, за посылку</t>
    </r>
  </si>
  <si>
    <r>
      <rPr>
        <rFont val="Microsoft Sans Serif"/>
        <sz val="7.5"/>
      </rPr>
      <t>утверждается филиалом самостоятельно</t>
    </r>
  </si>
  <si>
    <r>
      <rPr>
        <rFont val="Microsoft Sans Serif"/>
        <color rgb="000000" tint="0"/>
        <sz val="8.5"/>
      </rPr>
      <t>За  хрупкие  посылки  с  отметкой  "Осторожно"  и  громоздкие  взимается  надбавка  к  плате  за  пересылку</t>
    </r>
    <r>
      <t xml:space="preserve">
</t>
    </r>
    <r>
      <rPr>
        <rFont val="Microsoft Sans Serif"/>
        <color rgb="000000" tint="0"/>
        <sz val="8.5"/>
      </rPr>
      <t>посылки в размере 50%. Если посылка является одновременно хрупкой и громоздкой, то дополнительная плата взимается только один раз.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</si>
  <si>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(поз.17-18)</t>
    </r>
  </si>
  <si>
    <r>
      <rPr>
        <rFont val="Microsoft Sans Serif"/>
        <color rgb="000000" tint="0"/>
        <sz val="9"/>
      </rPr>
      <t>За досылку отправлений Е-соmmerce «Лайт», «Оптима», «Стандарт» взимается плата за пересылку</t>
    </r>
    <r>
      <t xml:space="preserve">
</t>
    </r>
    <r>
      <rPr>
        <rFont val="Microsoft Sans Serif"/>
        <color rgb="000000" tint="0"/>
        <sz val="9"/>
      </rPr>
      <t>посылки (поз.17-18)</t>
    </r>
  </si>
  <si>
    <r>
      <rPr>
        <rFont val="Microsoft Sans Serif"/>
        <color rgb="000000" tint="0"/>
        <sz val="8.5"/>
      </rPr>
      <t>За  досылку  и  (или)   возвращение   посылок   без  объявленной   ценности   и  с   объявленной  ценностью</t>
    </r>
    <r>
      <t xml:space="preserve">
</t>
    </r>
    <r>
      <rPr>
        <rFont val="Microsoft Sans Serif"/>
        <color rgb="000000" tint="0"/>
        <sz val="8.5"/>
      </rPr>
      <t>взимается плата за пересылку посылки (согласно поз.17-18)</t>
    </r>
  </si>
  <si>
    <r>
      <rPr>
        <rFont val="Arial"/>
        <b val="true"/>
        <color rgb="000000" tint="0"/>
        <sz val="9"/>
      </rPr>
      <t>Пересылка посылки с  on-line оформлением в личном кабинете интернет-портала или</t>
    </r>
    <r>
      <t xml:space="preserve">
</t>
    </r>
    <r>
      <rPr>
        <rFont val="Arial"/>
        <b val="true"/>
        <color rgb="000000" tint="0"/>
        <sz val="9"/>
      </rPr>
      <t>мобильном приложении РУП  "Белпочта" - «Тариф 3, 4, 5»</t>
    </r>
  </si>
  <si>
    <r>
      <rPr>
        <rFont val="Microsoft Sans Serif"/>
        <sz val="9"/>
      </rPr>
      <t>Пересылка посылки массой до 5 кг включительно</t>
    </r>
  </si>
  <si>
    <r>
      <rPr>
        <rFont val="Arial"/>
        <b val="true"/>
        <sz val="8.5"/>
      </rPr>
      <t>Услуга "Оплаченная пересылка" (без учета стоимости упаковки)</t>
    </r>
  </si>
  <si>
    <r>
      <rPr>
        <rFont val="Microsoft Sans Serif"/>
        <sz val="9"/>
      </rPr>
      <t>25.1.</t>
    </r>
  </si>
  <si>
    <r>
      <rPr>
        <rFont val="Arial"/>
        <b val="true"/>
        <sz val="8.5"/>
      </rPr>
      <t>пересылка заказного мелкого пакета ( в т.ч. принятого посредством почтомата)</t>
    </r>
  </si>
  <si>
    <r>
      <rPr>
        <rFont val="Microsoft Sans Serif"/>
        <sz val="9"/>
      </rPr>
      <t>25.2.</t>
    </r>
  </si>
  <si>
    <r>
      <rPr>
        <rFont val="Microsoft Sans Serif"/>
        <sz val="9"/>
      </rPr>
      <t>плата за отправление (за посылку свыше 1 до 3 кг включительно)</t>
    </r>
  </si>
  <si>
    <r>
      <rPr>
        <rFont val="Microsoft Sans Serif"/>
        <sz val="8.5"/>
      </rPr>
      <t>Размер S (229х324)</t>
    </r>
  </si>
  <si>
    <r>
      <rPr>
        <rFont val="Microsoft Sans Serif"/>
        <sz val="9"/>
      </rPr>
      <t>25.3.</t>
    </r>
  </si>
  <si>
    <r>
      <rPr>
        <rFont val="Microsoft Sans Serif"/>
        <sz val="9"/>
      </rPr>
      <t>плата за отправление (за посылку свыше 3 до 5 кг включительно)</t>
    </r>
  </si>
  <si>
    <r>
      <rPr>
        <rFont val="Microsoft Sans Serif"/>
        <sz val="8.5"/>
      </rPr>
      <t>Размер M (280х380)</t>
    </r>
  </si>
  <si>
    <r>
      <rPr>
        <rFont val="Microsoft Sans Serif"/>
        <color rgb="000000" tint="0"/>
        <sz val="9"/>
      </rPr>
      <t>За пересылку посылки массой свыше 5 кг до 50 кг взимается плата за отправление и за массу</t>
    </r>
    <r>
      <t xml:space="preserve">
</t>
    </r>
    <r>
      <rPr>
        <rFont val="Microsoft Sans Serif"/>
        <color rgb="000000" tint="0"/>
        <sz val="9"/>
      </rPr>
      <t>посылки</t>
    </r>
  </si>
  <si>
    <r>
      <rPr>
        <rFont val="Microsoft Sans Serif"/>
        <sz val="8.5"/>
      </rPr>
      <t>Размер L (320х355)</t>
    </r>
  </si>
  <si>
    <r>
      <rPr>
        <rFont val="Microsoft Sans Serif"/>
        <sz val="9"/>
      </rPr>
      <t>26.1.</t>
    </r>
  </si>
  <si>
    <r>
      <rPr>
        <rFont val="Arial"/>
        <b val="true"/>
        <sz val="8.5"/>
      </rPr>
      <t>пересылка посылки (в т.ч. принятой посредством почтомата)</t>
    </r>
  </si>
  <si>
    <r>
      <rPr>
        <rFont val="Microsoft Sans Serif"/>
        <sz val="9"/>
      </rPr>
      <t>26.2.</t>
    </r>
  </si>
  <si>
    <r>
      <rPr>
        <rFont val="Microsoft Sans Serif"/>
        <sz val="8.5"/>
      </rPr>
      <t>Размер S (270х175х60)</t>
    </r>
  </si>
  <si>
    <r>
      <rPr>
        <rFont val="Microsoft Sans Serif"/>
        <sz val="9"/>
      </rPr>
      <t>Тарификация  за  массу  посылки  массой  свыше  5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</si>
  <si>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sz val="8.5"/>
      </rPr>
      <t>Размер M (320х220х110)</t>
    </r>
  </si>
  <si>
    <r>
      <rPr>
        <rFont val="Microsoft Sans Serif"/>
        <sz val="9"/>
      </rPr>
      <t>Тарификация  за  массу  посылки  массой  свыше  5  кг  с  объявленной  ценностью  осуществляется  с точностью  до  десятков  граммов.  Любое  количество  граммов  округляется  до  десятков  граммов  в большую сторону</t>
    </r>
  </si>
  <si>
    <r>
      <rPr>
        <rFont val="Microsoft Sans Serif"/>
        <sz val="8.5"/>
      </rPr>
      <t>Размер L (400х250х200)</t>
    </r>
  </si>
  <si>
    <r>
      <rPr>
        <rFont val="Microsoft Sans Serif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 дополнительная плата взимается только один раз</t>
    </r>
  </si>
  <si>
    <r>
      <rPr>
        <rFont val="Microsoft Sans Serif"/>
        <color rgb="000000" tint="0"/>
        <sz val="8.5"/>
      </rPr>
      <t>Тариф на услугу "Оплаченная пересылка" установлен без учета стоимости упаковки (пластиковый</t>
    </r>
    <r>
      <t xml:space="preserve">
</t>
    </r>
    <r>
      <rPr>
        <rFont val="Microsoft Sans Serif"/>
        <color rgb="000000" tint="0"/>
        <sz val="8.5"/>
      </rPr>
      <t>конверт, коробка)</t>
    </r>
  </si>
  <si>
    <r>
      <rPr>
        <rFont val="Microsoft Sans Serif"/>
        <color rgb="000000" tint="0"/>
        <sz val="9"/>
      </rPr>
      <t>плата за объявленную ценность, % от суммы объявленной ценности,</t>
    </r>
    <r>
      <t xml:space="preserve">
</t>
    </r>
    <r>
      <rPr>
        <rFont val="Microsoft Sans Serif"/>
        <color rgb="000000" tint="0"/>
        <sz val="9"/>
      </rPr>
      <t>но не менее 0,50 руб.</t>
    </r>
  </si>
  <si>
    <r>
      <rPr>
        <rFont val="Microsoft Sans Serif"/>
        <sz val="8.5"/>
      </rPr>
      <t>За возвращение заказных мелких пакетов в оплаченной упаковке плата не взимается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</si>
  <si>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(поз.25-26)</t>
    </r>
  </si>
  <si>
    <r>
      <rPr>
        <rFont val="Microsoft Sans Serif"/>
        <color rgb="000000" tint="0"/>
        <sz val="8.5"/>
      </rPr>
      <t>За  досылку  заказных  мелких  пакетов  в  оплаченной  упаковке  по  письменному  распоряжению  взимается</t>
    </r>
    <r>
      <t xml:space="preserve">
</t>
    </r>
    <r>
      <rPr>
        <rFont val="Microsoft Sans Serif"/>
        <color rgb="000000" tint="0"/>
        <sz val="8.5"/>
      </rPr>
      <t>плата за пересылку заказного мелкого пакета (поз. 28, 29, 30)</t>
    </r>
  </si>
  <si>
    <r>
      <rPr>
        <rFont val="Arial"/>
        <b val="true"/>
        <sz val="9"/>
      </rPr>
      <t>Услуга "Оплаченная пересылка" (без учета стоимости упаковки)</t>
    </r>
  </si>
  <si>
    <r>
      <rPr>
        <rFont val="Microsoft Sans Serif"/>
        <color rgb="000000" tint="0"/>
        <sz val="8.5"/>
      </rPr>
      <t>За досылку и (или) возвращение посылок в оплаченной упаковке взимается плата за пересылку посылки</t>
    </r>
    <r>
      <t xml:space="preserve">
</t>
    </r>
    <r>
      <rPr>
        <rFont val="Microsoft Sans Serif"/>
        <color rgb="000000" tint="0"/>
        <sz val="8.5"/>
      </rPr>
      <t>(поз. 31,32,33)</t>
    </r>
  </si>
  <si>
    <r>
      <rPr>
        <rFont val="Arial"/>
        <b val="true"/>
        <sz val="9"/>
      </rPr>
      <t>пересылка заказного мелкого пакета ( в т.ч. принятого посредством почтомата)</t>
    </r>
  </si>
  <si>
    <r>
      <rPr>
        <rFont val="Arial"/>
        <b val="true"/>
        <sz val="8.5"/>
      </rPr>
      <t>Пересылка посылки, принятой посредством почтомата</t>
    </r>
  </si>
  <si>
    <r>
      <rPr>
        <rFont val="Microsoft Sans Serif"/>
        <sz val="9"/>
      </rPr>
      <t>Размер S (229х324)</t>
    </r>
  </si>
  <si>
    <r>
      <rPr>
        <rFont val="Microsoft Sans Serif"/>
        <sz val="8.5"/>
      </rPr>
      <t>Размер ячейки S  (119,4x400x500)</t>
    </r>
  </si>
  <si>
    <r>
      <rPr>
        <rFont val="Microsoft Sans Serif"/>
        <sz val="9"/>
      </rPr>
      <t>Размер M (280х380)</t>
    </r>
  </si>
  <si>
    <r>
      <rPr>
        <rFont val="Microsoft Sans Serif"/>
        <sz val="8.5"/>
      </rPr>
      <t>Размер ячейки M  (245,4x400x500)</t>
    </r>
  </si>
  <si>
    <r>
      <rPr>
        <rFont val="Microsoft Sans Serif"/>
        <sz val="9"/>
      </rPr>
      <t>Размер L (320х355)</t>
    </r>
  </si>
  <si>
    <r>
      <rPr>
        <rFont val="Microsoft Sans Serif"/>
        <sz val="8.5"/>
      </rPr>
      <t>Размер ячейки L (379x400x500)</t>
    </r>
  </si>
  <si>
    <r>
      <rPr>
        <rFont val="Arial"/>
        <b val="true"/>
        <sz val="9"/>
      </rPr>
      <t>пересылка посылки (в т.ч. принятой посредством почтомата)</t>
    </r>
  </si>
  <si>
    <r>
      <rPr>
        <rFont val="Microsoft Sans Serif"/>
        <sz val="9"/>
      </rPr>
      <t>Размер S (270х175х60)</t>
    </r>
  </si>
  <si>
    <r>
      <rPr>
        <rFont val="Microsoft Sans Serif"/>
        <color rgb="000000" tint="0"/>
        <sz val="8.5"/>
      </rPr>
      <t>За   досылку   и   (или)   возвращение   посылок,   принятых   посредством   почтомата,   взимается   плата   за</t>
    </r>
    <r>
      <t xml:space="preserve">
</t>
    </r>
    <r>
      <rPr>
        <rFont val="Microsoft Sans Serif"/>
        <color rgb="000000" tint="0"/>
        <sz val="8.5"/>
      </rPr>
      <t>пересылку посылки  (согласно поз. 37,38,39)</t>
    </r>
  </si>
  <si>
    <r>
      <rPr>
        <rFont val="Microsoft Sans Serif"/>
        <sz val="9"/>
      </rPr>
      <t>Размер M (320х220х110)</t>
    </r>
  </si>
  <si>
    <r>
      <rPr>
        <rFont val="Arial"/>
        <b val="true"/>
        <sz val="8.5"/>
      </rPr>
      <t>Услуга по доступу и управлению ячейкой почтомата, в месяц</t>
    </r>
  </si>
  <si>
    <r>
      <rPr>
        <rFont val="Microsoft Sans Serif"/>
        <sz val="9"/>
      </rPr>
      <t>Размер L (400х250х200)</t>
    </r>
  </si>
  <si>
    <r>
      <rPr>
        <rFont val="Microsoft Sans Serif"/>
        <sz val="9"/>
      </rPr>
      <t>Тариф на услугу "Оплаченная пересылка" установлен без учета стоимости упаковки (пластиковый конверт, коробка)</t>
    </r>
  </si>
  <si>
    <r>
      <rPr>
        <rFont val="Microsoft Sans Serif"/>
        <sz val="9"/>
      </rPr>
      <t>За возвращение заказных мелких пакетов в оплаченной упаковке плата не взимается</t>
    </r>
  </si>
  <si>
    <r>
      <rPr>
        <rFont val="Microsoft Sans Serif"/>
        <sz val="9"/>
      </rPr>
      <t>За   досылку   заказных  мелких  пакетов   в   оплаченной   упаковке   по   письменному  распоряжению взимается плата за пересылку заказного мелкого пакета (поз. 32,33,34)</t>
    </r>
  </si>
  <si>
    <r>
      <rPr>
        <rFont val="Arial"/>
        <b val="true"/>
        <sz val="8.5"/>
      </rPr>
      <t>Пересылка почтового денежного перевода</t>
    </r>
  </si>
  <si>
    <r>
      <rPr>
        <rFont val="Microsoft Sans Serif"/>
        <sz val="9"/>
      </rPr>
      <t>За  досылку  и  (или)  возвращение  посылок  в  оплаченной  упаковке  взимается  плата  за  пересылку посылки (поз. 35,36, 37)</t>
    </r>
  </si>
  <si>
    <r>
      <rPr>
        <rFont val="Microsoft Sans Serif"/>
        <color rgb="000000" tint="0"/>
        <sz val="8.5"/>
      </rPr>
      <t>Плата  за  пересылку  почтового  денежного  перевода  с  выплатой  в  ОПС,  % 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</t>
    </r>
  </si>
  <si>
    <r>
      <rPr>
        <rFont val="Arial"/>
        <b val="true"/>
        <sz val="9"/>
      </rPr>
      <t>Пересылка посылки, принятой посредством почтомата</t>
    </r>
  </si>
  <si>
    <r>
      <rPr>
        <rFont val="Microsoft Sans Serif"/>
        <sz val="8.5"/>
      </rPr>
      <t>**При  пересылке  почтового  денежного  перевода  суммой  свыше  150,00  руб.  предоставляются  скидки согласно действующему Положению о порядке применения скидок</t>
    </r>
  </si>
  <si>
    <r>
      <rPr>
        <rFont val="Microsoft Sans Serif"/>
        <sz val="9"/>
      </rPr>
      <t>Размер ячейки S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</si>
  <si>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пенсиями   и   другими   социальными   выплатами   (выплатами   на   погребение, единовременной материальной помощью), % от суммы перевода, но не менее</t>
    </r>
    <r>
      <t xml:space="preserve">
</t>
    </r>
    <r>
      <rPr>
        <rFont val="Microsoft Sans Serif"/>
        <color rgb="000000" tint="0"/>
        <sz val="8.5"/>
      </rPr>
      <t>минимальной денежной единицы</t>
    </r>
  </si>
  <si>
    <r>
      <rPr>
        <rFont val="Microsoft Sans Serif"/>
        <sz val="9"/>
      </rPr>
      <t>Размер ячейки M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</si>
  <si>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вознаграждением     за     проведение     социальных     мероприятий     (перепись населения,  обследование  домашних  хозяйств),  %  от  суммы  перевода,   но  не</t>
    </r>
    <r>
      <t xml:space="preserve">
</t>
    </r>
    <r>
      <rPr>
        <rFont val="Microsoft Sans Serif"/>
        <color rgb="000000" tint="0"/>
        <sz val="8.5"/>
      </rPr>
      <t>менее 0,20 руб.</t>
    </r>
  </si>
  <si>
    <r>
      <rPr>
        <rFont val="Microsoft Sans Serif"/>
        <sz val="9"/>
      </rPr>
      <t>Размер ячейки L</t>
    </r>
  </si>
  <si>
    <r>
      <rPr>
        <rFont val="Microsoft Sans Serif"/>
        <sz val="8.5"/>
      </rPr>
      <t>Плата  за  пересылку  почтового  денежного  перевода  с  выплатой  за  сданную сельскохозяйственную  продукцию,  %  от  суммы  перевода,  но  не  менее  0,20 руб. ***</t>
    </r>
  </si>
  <si>
    <r>
      <rPr>
        <rFont val="Microsoft Sans Serif"/>
        <sz val="8.5"/>
      </rPr>
      <t>***   При   пересылке    почтового   денежного   перевода  с   выплатами  за   сданную   сельскохозяйственную продукцию  суммой  свыше  20,00  рублей  предоставляются  скидки   согласно  действующему  Положению  о порядке применения скидок</t>
    </r>
  </si>
  <si>
    <r>
      <rPr>
        <rFont val="Microsoft Sans Serif"/>
        <sz val="9"/>
      </rPr>
      <t>За  досылку  и  (или)  возвращение  посылок,  принятых  посредством  почтомата,  взимается  плата  за пересылку посылки  (согласно поз. 34,35,36)</t>
    </r>
  </si>
  <si>
    <r>
      <rPr>
        <rFont val="Microsoft Sans Serif"/>
        <sz val="8.5"/>
      </rPr>
      <t>Плата  за  пересылку  и  выплату  почтового  денежного  перевода,  принятого  от учреждений   уголовно   исполнительной   системы   (исправительные   колонии, исправительные  колонии-поселения,  воспитательные  колонии,  следственные изоляторы,    тюрьмы    и    лечебно-трудовые    профилактории)    Министерства внутренних    дел    Республики    Беларусь    (выплаты     по    исполнительным документам),  %  от  суммы  перевода,  но  не  менее  минимальной  денежной единицы</t>
    </r>
  </si>
  <si>
    <r>
      <rPr>
        <rFont val="Arial"/>
        <b val="true"/>
        <sz val="9"/>
      </rPr>
      <t>Пересылка почтового денежного перевода</t>
    </r>
  </si>
  <si>
    <r>
      <rPr>
        <rFont val="Microsoft Sans Serif"/>
        <color rgb="000000" tint="0"/>
        <sz val="8.5"/>
      </rPr>
      <t>Плата  за  пересылку  и  выплату  (доставку)  почтового  денежного  перевода  с суммами страхового обеспечения (возмещения), % от суммы перевода, но не</t>
    </r>
    <r>
      <t xml:space="preserve">
</t>
    </r>
    <r>
      <rPr>
        <rFont val="Microsoft Sans Serif"/>
        <color rgb="000000" tint="0"/>
        <sz val="8.5"/>
      </rPr>
      <t>менее минимальной денежной единицы</t>
    </r>
  </si>
  <si>
    <r>
      <rPr>
        <rFont val="Microsoft Sans Serif"/>
        <sz val="9"/>
      </rPr>
      <t>Плата  за  пересылку  почтового  денежного  перевода  с  выплатой  в ОПС, % от суммы перевода, но не менее 1,00 руб.</t>
    </r>
  </si>
  <si>
    <r>
      <rPr>
        <rFont val="Microsoft Sans Serif"/>
        <sz val="8.5"/>
      </rPr>
      <t>Плата   за  пересылку  и  выплату  почтового  денежного  перевода  в  объекте почтовой   связи   в   рамках   многостороннего   сотрудничества   с   Белорусским Красным    Крестом    и    Представительством    Детского    фонда    Организации Объединенных  Наций  в  Республике  Беларусь  (ЮНИСЕФ  в  Беларуси),  %  от суммы денежного перевода, но не менее минимальной денежной единицы</t>
    </r>
  </si>
  <si>
    <r>
      <rPr>
        <rFont val="Microsoft Sans Serif"/>
        <sz val="9"/>
      </rPr>
      <t>*При  пересылке  почтового  денежного  перевода  суммой  свыше  150,00  рублей  предоставляются скидки согласно действующему Положению о порядке применения скидок</t>
    </r>
  </si>
  <si>
    <r>
      <rPr>
        <rFont val="Microsoft Sans Serif"/>
        <color rgb="000000" tint="0"/>
        <sz val="8.5"/>
      </rPr>
      <t>Письменное  сообщение  в  электронном  денежном  переводе  оплачивается  за</t>
    </r>
    <r>
      <t xml:space="preserve">
</t>
    </r>
    <r>
      <rPr>
        <rFont val="Microsoft Sans Serif"/>
        <color rgb="000000" tint="0"/>
        <sz val="8.5"/>
      </rPr>
      <t>каждое слово при пересылке электронным сообщением</t>
    </r>
  </si>
  <si>
    <r>
      <rPr>
        <rFont val="Microsoft Sans Serif"/>
        <sz val="9"/>
      </rPr>
      <t>При  приеме  почтового  денежного  перевода   с  использованием  БПК нерезидентов Республики Беларусь взимается дополнительная плата в размере, % от суммы перевода</t>
    </r>
  </si>
  <si>
    <r>
      <rPr>
        <rFont val="Arial"/>
        <b val="true"/>
        <sz val="8.5"/>
      </rPr>
      <t>Примечание:</t>
    </r>
  </si>
  <si>
    <r>
      <rPr>
        <rFont val="Microsoft Sans Serif"/>
        <sz val="9"/>
      </rPr>
      <t>Письменное     сообщение     в     электронном     денежном     переводе оплачивается    за    каждое    слово    при    пересылке    электронным сообщением</t>
    </r>
  </si>
  <si>
    <r>
      <rPr>
        <rFont val="Microsoft Sans Serif"/>
        <color rgb="000000" tint="0"/>
        <sz val="8.5"/>
      </rPr>
      <t>Почтовые  денежные  переводы,  принятые  от  юридических  лиц,  но  с  оплатой  их  пересылки  за  счет физических   лиц   (переводы   с   алиментами,   по   исполнительным   листам),   считаются   переводами, отправляемыми   физическими   лицами.   Оплата   их   производится   по   тарифам,   установленным   для</t>
    </r>
    <r>
      <t xml:space="preserve">
</t>
    </r>
    <r>
      <rPr>
        <rFont val="Microsoft Sans Serif"/>
        <color rgb="000000" tint="0"/>
        <sz val="8.5"/>
      </rPr>
      <t>физических лиц, без взимания налога на добавленную стоимость</t>
    </r>
  </si>
  <si>
    <r>
      <rPr>
        <rFont val="Arial"/>
        <b val="true"/>
        <sz val="9"/>
      </rPr>
      <t>Пересылка почтового денежного перевода наложенного платежа</t>
    </r>
  </si>
  <si>
    <r>
      <rPr>
        <rFont val="Arial"/>
        <b val="true"/>
        <sz val="8.5"/>
      </rPr>
      <t>Пересылка почтового денежного перевода наложенного платежа</t>
    </r>
  </si>
  <si>
    <r>
      <rPr>
        <rFont val="Microsoft Sans Serif"/>
        <sz val="9"/>
      </rPr>
      <t>За  пересылку  почтового  денежного  перевода  наложенного  платежа  плата  взимается  объектом почтовой  связи,  осуществляющим  выдачу  почтового  отправления,  в  соответствии  с  тарифами  на пересылку почтового денежного перевода</t>
    </r>
  </si>
  <si>
    <r>
      <rPr>
        <rFont val="Microsoft Sans Serif"/>
        <color rgb="000000" tint="0"/>
        <sz val="8.5"/>
      </rPr>
      <t>За пересылку почтового денежного  перевода наложенного платежа плата взимается  объектом  почтовой связи,   осуществляющим   выдачу   почтового   отправления,   в   соответствии   с   тарифами   на   пересылку</t>
    </r>
    <r>
      <t xml:space="preserve">
</t>
    </r>
    <r>
      <rPr>
        <rFont val="Microsoft Sans Serif"/>
        <color rgb="000000" tint="0"/>
        <sz val="8.5"/>
      </rPr>
      <t>почтового денежного перевода</t>
    </r>
  </si>
  <si>
    <r>
      <rPr>
        <rFont val="Arial"/>
        <b val="true"/>
        <sz val="9"/>
      </rPr>
      <t>Пересылка уведомления о получении регистрируемого почтового отправления</t>
    </r>
  </si>
  <si>
    <r>
      <rPr>
        <rFont val="Microsoft Sans Serif"/>
        <color rgb="000000" tint="0"/>
        <sz val="8.5"/>
      </rPr>
      <t>Плата  за  пересылку  почтового  денежного  перевода  наложенного  платежа  с оплатой отправителем платы за пересылку внутренней ускоренной почты, %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руб.****</t>
    </r>
  </si>
  <si>
    <r>
      <rPr>
        <rFont val="Microsoft Sans Serif"/>
        <sz val="9"/>
      </rPr>
      <t>простого</t>
    </r>
  </si>
  <si>
    <r>
      <rPr>
        <rFont val="Microsoft Sans Serif"/>
        <color rgb="000000" tint="0"/>
        <sz val="8.5"/>
      </rPr>
      <t>****При   пересылке   почтового   денежного   перевода   наложенного   платежа   суммой   свыше   150,0   руб.</t>
    </r>
    <r>
      <t xml:space="preserve">
</t>
    </r>
    <r>
      <rPr>
        <rFont val="Microsoft Sans Serif"/>
        <color rgb="000000" tint="0"/>
        <sz val="8.5"/>
      </rPr>
      <t>предоставляются скидки согласно действующему Положению о порядке применения скидок</t>
    </r>
  </si>
  <si>
    <r>
      <rPr>
        <rFont val="Microsoft Sans Serif"/>
        <sz val="9"/>
      </rPr>
      <t>заказного</t>
    </r>
  </si>
  <si>
    <r>
      <rPr>
        <rFont val="Arial"/>
        <b val="true"/>
        <sz val="8.5"/>
      </rPr>
      <t>Пересылка уведомления о получении регистрируемого почтового отправления</t>
    </r>
  </si>
  <si>
    <r>
      <rPr>
        <rFont val="Microsoft Sans Serif"/>
        <sz val="9"/>
      </rPr>
      <t>электронного (посредством Viber/ SMS, e-mail)</t>
    </r>
  </si>
  <si>
    <r>
      <rPr>
        <rFont val="Microsoft Sans Serif"/>
        <sz val="8.5"/>
      </rPr>
      <t>простого</t>
    </r>
  </si>
  <si>
    <r>
      <rPr>
        <rFont val="Arial"/>
        <b val="true"/>
        <sz val="9"/>
      </rPr>
      <t>Примечание:</t>
    </r>
  </si>
  <si>
    <r>
      <rPr>
        <rFont val="Microsoft Sans Serif"/>
        <sz val="8.5"/>
      </rPr>
      <t>заказного</t>
    </r>
  </si>
  <si>
    <r>
      <rPr>
        <rFont val="Microsoft Sans Serif"/>
        <sz val="9"/>
      </rPr>
      <t>Тарифы  на  услуги,  оказываемые  физическим  лицам  (кроме  индивидуальных  предпринимателей), установлены   с   налогом   на   добавленную   стоимость   в   соответствии   с    законодательством Республики  Беларусь,  за  исключением  услуг  по  пересылке  посылок  и (или)  почтовых  денежных переводов, принятых от физических лиц (п.1.22 ст.118 НК РБ)</t>
    </r>
  </si>
  <si>
    <r>
      <rPr>
        <rFont val="Microsoft Sans Serif"/>
        <sz val="8.5"/>
      </rPr>
      <t>электронного (посредством Viber/ SMS, e-mail)</t>
    </r>
  </si>
  <si>
    <r>
      <rPr>
        <rFont val="Arial"/>
        <b val="true"/>
        <sz val="8.5"/>
      </rPr>
      <t>Пересылка отправления коммерческой корреспонденции с оплаченным ответом (ККО)</t>
    </r>
  </si>
  <si>
    <r>
      <rPr>
        <rFont val="Microsoft Sans Serif"/>
        <color rgb="000000" tint="0"/>
        <sz val="8.5"/>
      </rPr>
      <t>Оплата  взимается  на  исходящем  этапе  по  тарифам  на  пересылку  отправлений  простой  письменной</t>
    </r>
    <r>
      <t xml:space="preserve">
</t>
    </r>
    <r>
      <rPr>
        <rFont val="Microsoft Sans Serif"/>
        <color rgb="000000" tint="0"/>
        <sz val="8.5"/>
      </rPr>
      <t>корреспонденции в прямом и обратном направлении</t>
    </r>
  </si>
  <si>
    <r>
      <rPr>
        <rFont val="Microsoft Sans Serif"/>
        <sz val="8.5"/>
      </rPr>
      <t>Дополнительно взимается стоимость комплекта ККО (два конверта или конверт и карточка)</t>
    </r>
  </si>
  <si>
    <r>
      <rPr>
        <rFont val="Microsoft Sans Serif"/>
        <sz val="8.5"/>
      </rPr>
      <t>Тарифы применяются при наличии договора с юридическим лицом (индивидуальным предпринимателем)</t>
    </r>
  </si>
  <si>
    <r>
      <rPr>
        <rFont val="Microsoft Sans Serif"/>
        <color rgb="000000" tint="0"/>
        <sz val="8.5"/>
      </rPr>
      <t>Сверх     размера     оплаты     за     услуги,     оказываемые     юридическим     лицам     и     индивидуальным предпринимателям  взимается  налог  на  добавленную  стоимость  в  соответствии  с   законодательством</t>
    </r>
    <r>
      <t xml:space="preserve">
</t>
    </r>
    <r>
      <rPr>
        <rFont val="Microsoft Sans Serif"/>
        <color rgb="000000" tint="0"/>
        <sz val="8.5"/>
      </rPr>
      <t>Республики Беларусь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</si>
</sst>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.00;-0.00" formatCode="0.00;-0.00" numFmtId="1001"/>
    <numFmt co:extendedFormatCode="0" formatCode="0" numFmtId="1002"/>
    <numFmt co:extendedFormatCode="0.00" formatCode="0.00" numFmtId="1003"/>
    <numFmt co:extendedFormatCode="0.0%" formatCode="0.0%" numFmtId="1004"/>
    <numFmt co:extendedFormatCode="0.000" formatCode="0.000" numFmtId="1005"/>
    <numFmt co:extendedFormatCode="0.0000" formatCode="0.0000" numFmtId="1006"/>
    <numFmt co:extendedFormatCode="0.0000;-0.0000" formatCode="0.0000;-0.0000" numFmtId="1007"/>
    <numFmt co:extendedFormatCode="0.00%" formatCode="0.00%" numFmtId="1008"/>
  </numFmts>
  <fonts count="15">
    <font>
      <name val="Calibri"/>
      <color rgb="000000" tint="0"/>
      <sz val="11"/>
    </font>
    <font>
      <name val="Times New Roman"/>
      <color rgb="000000" tint="0"/>
      <sz val="10"/>
    </font>
    <font>
      <name val="Microsoft Sans Serif"/>
      <sz val="9"/>
    </font>
    <font>
      <name val="Microsoft Sans Serif"/>
      <sz val="8.5"/>
    </font>
    <font>
      <name val="Arial"/>
      <b val="true"/>
      <sz val="11"/>
    </font>
    <font>
      <name val="Arial"/>
      <b val="true"/>
      <sz val="10"/>
    </font>
    <font>
      <name val="Arial"/>
      <i val="true"/>
      <color rgb="FF0000" tint="0"/>
      <sz val="9"/>
    </font>
    <font>
      <name val="Arial"/>
      <b val="true"/>
      <i val="true"/>
      <color rgb="FF0000" tint="0"/>
      <sz val="8.5"/>
    </font>
    <font>
      <name val="Arial"/>
      <b val="true"/>
      <color rgb="000000" tint="0"/>
      <sz val="9"/>
    </font>
    <font>
      <name val="Arial"/>
      <b val="true"/>
      <sz val="9"/>
    </font>
    <font>
      <name val="Arial"/>
      <b val="true"/>
      <color rgb="000000" tint="0"/>
      <sz val="8.5"/>
    </font>
    <font>
      <name val="Arial"/>
      <b val="true"/>
      <sz val="8.5"/>
    </font>
    <font>
      <name val="Microsoft Sans Serif"/>
      <color rgb="000000" tint="0"/>
      <sz val="9"/>
    </font>
    <font>
      <name val="Microsoft Sans Serif"/>
      <color rgb="000000" tint="0"/>
      <sz val="8.5"/>
    </font>
    <font>
      <name val="Microsoft Sans Serif"/>
      <sz val="7.5"/>
    </font>
  </fonts>
  <fills count="2">
    <fill>
      <patternFill patternType="none"/>
    </fill>
    <fill>
      <patternFill patternType="gray125"/>
    </fill>
  </fills>
  <borders count="6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right style="thin">
        <color rgb="000000" tint="0"/>
      </right>
      <top style="thin">
        <color rgb="000000" tint="0"/>
      </top>
      <bottom style="none"/>
    </border>
  </borders>
  <cellStyleXfs count="1">
    <xf applyAlignment="true" applyFont="true" applyNumberFormat="true" borderId="0" fillId="0" fontId="1" numFmtId="1000" quotePrefix="false">
      <alignment horizontal="left" vertical="top"/>
    </xf>
  </cellStyleXfs>
  <cellXfs count="68">
    <xf applyAlignment="true" applyFont="true" applyNumberFormat="true" borderId="0" fillId="0" fontId="1" numFmtId="1000" quotePrefix="false">
      <alignment horizontal="left" vertical="top"/>
    </xf>
    <xf applyAlignment="true" applyFont="true" applyNumberFormat="true" borderId="0" fillId="0" fontId="1" numFmtId="1000" quotePrefix="false">
      <alignment horizontal="left" vertical="bottom" wrapText="true"/>
    </xf>
    <xf applyAlignment="true" applyFont="true" applyNumberFormat="true" borderId="0" fillId="0" fontId="2" numFmtId="1000" quotePrefix="false">
      <alignment horizontal="left" vertical="top" wrapText="true"/>
    </xf>
    <xf applyAlignment="true" applyFont="true" applyNumberFormat="true" borderId="0" fillId="0" fontId="3" numFmtId="1000" quotePrefix="false">
      <alignment horizontal="left" vertical="top" wrapText="true"/>
    </xf>
    <xf applyAlignment="true" applyFont="true" applyNumberFormat="true" borderId="0" fillId="0" fontId="1" numFmtId="1000" quotePrefix="false">
      <alignment horizontal="left" vertical="center" wrapText="true"/>
    </xf>
    <xf applyAlignment="true" applyFont="true" applyNumberFormat="true" borderId="0" fillId="0" fontId="4" numFmtId="1000" quotePrefix="false">
      <alignment horizontal="left" indent="2" vertical="top" wrapText="true"/>
    </xf>
    <xf applyAlignment="true" applyFont="true" applyNumberFormat="true" borderId="0" fillId="0" fontId="5" numFmtId="1000" quotePrefix="false">
      <alignment horizontal="left" indent="2" vertical="top" wrapText="true"/>
    </xf>
    <xf applyAlignment="true" applyBorder="true" applyFont="true" applyNumberFormat="true" borderId="1" fillId="0" fontId="1" numFmtId="1000" quotePrefix="false">
      <alignment horizontal="left" vertical="bottom" wrapText="true"/>
    </xf>
    <xf applyAlignment="true" applyBorder="true" applyFont="true" applyNumberFormat="true" borderId="1" fillId="0" fontId="6" numFmtId="1000" quotePrefix="false">
      <alignment horizontal="left" indent="2" vertical="top" wrapText="true"/>
    </xf>
    <xf applyAlignment="true" applyBorder="true" applyFont="true" applyNumberFormat="true" borderId="1" fillId="0" fontId="1" numFmtId="1001" quotePrefix="false">
      <alignment horizontal="left" vertical="bottom" wrapText="true"/>
    </xf>
    <xf applyAlignment="true" applyBorder="true" applyFont="true" applyNumberFormat="true" borderId="1" fillId="0" fontId="7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indent="13" vertical="top" wrapText="true"/>
    </xf>
    <xf applyAlignment="true" applyBorder="true" applyFont="true" applyNumberFormat="true" borderId="2" fillId="0" fontId="2" numFmtId="1000" quotePrefix="false">
      <alignment horizontal="left" indent="2" vertical="top" wrapText="true"/>
    </xf>
    <xf applyAlignment="true" applyBorder="true" applyFont="true" applyNumberFormat="true" borderId="2" fillId="0" fontId="3" numFmtId="1000" quotePrefix="false">
      <alignment horizontal="left" vertical="top" wrapText="true"/>
    </xf>
    <xf applyAlignment="true" applyBorder="true" applyFont="true" applyNumberFormat="true" borderId="2" fillId="0" fontId="3" numFmtId="1000" quotePrefix="false">
      <alignment horizontal="center" vertical="top" wrapText="true"/>
    </xf>
    <xf applyAlignment="true" applyBorder="true" applyFont="true" applyNumberFormat="true" borderId="2" fillId="0" fontId="1" numFmtId="1000" quotePrefix="false">
      <alignment horizontal="left" vertical="bottom" wrapText="true"/>
    </xf>
    <xf applyAlignment="true" applyBorder="true" applyFont="true" applyNumberFormat="true" borderId="2" fillId="0" fontId="8" numFmtId="1002" quotePrefix="false">
      <alignment horizontal="right" shrinkToFit="true" vertical="top"/>
    </xf>
    <xf applyAlignment="true" applyBorder="true" applyFont="true" applyNumberFormat="true" borderId="2" fillId="0" fontId="9" numFmtId="1000" quotePrefix="false">
      <alignment horizontal="left" vertical="top" wrapText="true"/>
    </xf>
    <xf applyAlignment="true" applyBorder="true" applyFont="true" applyNumberFormat="true" borderId="2" fillId="0" fontId="10" numFmtId="1002" quotePrefix="false">
      <alignment horizontal="center" shrinkToFit="true" vertical="top"/>
    </xf>
    <xf applyAlignment="true" applyBorder="true" applyFont="true" applyNumberFormat="true" borderId="2" fillId="0" fontId="11" numFmtId="1000" quotePrefix="false">
      <alignment horizontal="left" vertical="top" wrapText="true"/>
    </xf>
    <xf applyAlignment="true" applyBorder="true" applyFont="true" applyNumberFormat="true" borderId="2" fillId="0" fontId="12" numFmtId="1002" quotePrefix="false">
      <alignment horizontal="center" shrinkToFit="true" vertical="top"/>
    </xf>
    <xf applyAlignment="true" applyBorder="true" applyFont="true" applyNumberFormat="true" borderId="2" fillId="0" fontId="12" numFmtId="1003" quotePrefix="false">
      <alignment horizontal="center" shrinkToFit="true" vertical="top"/>
    </xf>
    <xf applyAlignment="true" applyBorder="true" applyFont="true" applyNumberFormat="true" borderId="2" fillId="0" fontId="13" numFmtId="1002" quotePrefix="false">
      <alignment horizontal="right" shrinkToFit="true" vertical="top"/>
    </xf>
    <xf applyAlignment="true" applyBorder="true" applyFont="true" applyNumberFormat="true" borderId="2" fillId="0" fontId="13" numFmtId="1003" quotePrefix="false">
      <alignment horizontal="center" shrinkToFit="true" vertical="top"/>
    </xf>
    <xf applyAlignment="true" applyFont="true" applyNumberFormat="true" borderId="0" fillId="0" fontId="1" numFmtId="1003" quotePrefix="false">
      <alignment horizontal="left" vertical="top"/>
    </xf>
    <xf applyAlignment="true" applyBorder="true" applyFont="true" applyNumberFormat="true" borderId="2" fillId="0" fontId="1" numFmtId="1000" quotePrefix="false">
      <alignment horizontal="left" vertical="center" wrapText="true"/>
    </xf>
    <xf applyAlignment="true" applyBorder="true" applyFont="true" applyNumberFormat="true" borderId="2" fillId="0" fontId="13" numFmtId="1000" quotePrefix="false">
      <alignment horizontal="left" vertical="top" wrapText="true"/>
    </xf>
    <xf applyAlignment="true" applyBorder="true" applyFont="true" applyNumberFormat="true" borderId="2" fillId="0" fontId="12" numFmtId="1004" quotePrefix="false">
      <alignment horizontal="center" shrinkToFit="true" vertical="top"/>
    </xf>
    <xf applyAlignment="true" applyBorder="true" applyFont="true" applyNumberFormat="true" borderId="2" fillId="0" fontId="13" numFmtId="1004" quotePrefix="false">
      <alignment horizontal="center" shrinkToFit="true" vertical="top"/>
    </xf>
    <xf applyAlignment="true" applyFont="true" applyNumberFormat="true" borderId="0" fillId="0" fontId="1" numFmtId="1005" quotePrefix="false">
      <alignment horizontal="left" vertical="top"/>
    </xf>
    <xf applyAlignment="true" applyBorder="true" applyFont="true" applyNumberFormat="true" borderId="2" fillId="0" fontId="13" numFmtId="1002" quotePrefix="false">
      <alignment horizontal="right" indent="1" shrinkToFit="true" vertical="top"/>
    </xf>
    <xf applyAlignment="true" applyBorder="true" applyFont="true" applyNumberFormat="true" borderId="2" fillId="0" fontId="12" numFmtId="1002" quotePrefix="false">
      <alignment horizontal="center" shrinkToFit="true" vertical="center"/>
    </xf>
    <xf applyAlignment="true" applyBorder="true" applyFont="true" applyNumberFormat="true" borderId="2" fillId="0" fontId="12" numFmtId="1000" quotePrefix="false">
      <alignment horizontal="left" vertical="top" wrapText="true"/>
    </xf>
    <xf applyAlignment="true" applyBorder="true" applyFont="true" applyNumberFormat="true" borderId="2" fillId="0" fontId="12" numFmtId="1003" quotePrefix="false">
      <alignment horizontal="center" shrinkToFit="true" vertical="center"/>
    </xf>
    <xf applyAlignment="true" applyBorder="true" applyFont="true" applyNumberFormat="true" borderId="2" fillId="0" fontId="13" numFmtId="1002" quotePrefix="false">
      <alignment horizontal="right" shrinkToFit="true" vertical="center"/>
    </xf>
    <xf applyAlignment="true" applyBorder="true" applyFont="true" applyNumberFormat="true" borderId="2" fillId="0" fontId="1" numFmtId="1000" quotePrefix="false">
      <alignment horizontal="left" vertical="top" wrapText="true"/>
    </xf>
    <xf applyAlignment="true" applyBorder="true" applyFont="true" applyNumberFormat="true" borderId="2" fillId="0" fontId="13" numFmtId="1003" quotePrefix="false">
      <alignment horizontal="center" shrinkToFit="true" vertical="center"/>
    </xf>
    <xf applyAlignment="true" applyBorder="true" applyFont="true" applyNumberFormat="true" borderId="3" fillId="0" fontId="12" numFmtId="1000" quotePrefix="false">
      <alignment horizontal="left" vertical="top" wrapText="true"/>
    </xf>
    <xf applyAlignment="true" applyBorder="true" applyFont="true" applyNumberFormat="true" borderId="3" fillId="0" fontId="3" numFmtId="1000" quotePrefix="false">
      <alignment horizontal="left" vertical="top" wrapText="true"/>
    </xf>
    <xf applyAlignment="true" applyBorder="true" applyFont="true" applyNumberFormat="true" borderId="3" fillId="0" fontId="2" numFmtId="1000" quotePrefix="false">
      <alignment horizontal="left" vertical="top" wrapText="true"/>
    </xf>
    <xf applyAlignment="true" applyBorder="true" applyFont="true" applyNumberFormat="true" borderId="3" fillId="0" fontId="9" numFmtId="1000" quotePrefix="false">
      <alignment horizontal="left" vertical="top" wrapText="true"/>
    </xf>
    <xf applyAlignment="true" applyBorder="true" applyFont="true" applyNumberFormat="true" borderId="3" fillId="0" fontId="11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center" vertical="top" wrapText="true"/>
    </xf>
    <xf applyAlignment="true" applyFont="true" applyNumberFormat="true" borderId="0" fillId="0" fontId="1" numFmtId="1006" quotePrefix="false">
      <alignment horizontal="left" vertical="top"/>
    </xf>
    <xf applyAlignment="true" applyBorder="true" applyFont="true" applyNumberFormat="true" borderId="3" fillId="0" fontId="13" numFmtId="1000" quotePrefix="false">
      <alignment horizontal="left" vertical="top" wrapText="true"/>
    </xf>
    <xf applyAlignment="true" applyFont="true" applyNumberFormat="true" borderId="0" fillId="0" fontId="1" numFmtId="1007" quotePrefix="false">
      <alignment horizontal="left" vertical="top"/>
    </xf>
    <xf applyAlignment="true" applyBorder="true" applyFont="true" applyNumberFormat="true" borderId="2" fillId="0" fontId="13" numFmtId="1004" quotePrefix="false">
      <alignment horizontal="center" shrinkToFit="true" vertical="center"/>
    </xf>
    <xf applyAlignment="true" applyBorder="true" applyFont="true" applyNumberFormat="true" borderId="2" fillId="0" fontId="3" numFmtId="1000" quotePrefix="false">
      <alignment horizontal="left" vertical="center" wrapText="true"/>
    </xf>
    <xf applyAlignment="true" applyBorder="true" applyFont="true" applyNumberFormat="true" borderId="2" fillId="0" fontId="14" numFmtId="1000" quotePrefix="false">
      <alignment horizontal="left" indent="1" vertical="top" wrapText="true"/>
    </xf>
    <xf applyAlignment="true" applyBorder="true" applyFont="true" applyNumberFormat="true" borderId="2" fillId="0" fontId="8" numFmtId="1000" quotePrefix="false">
      <alignment horizontal="left" vertical="top" wrapText="true"/>
    </xf>
    <xf applyAlignment="true" applyBorder="true" applyFont="true" applyNumberFormat="true" borderId="3" fillId="0" fontId="8" numFmtId="1000" quotePrefix="false">
      <alignment horizontal="left" vertical="top" wrapText="true"/>
    </xf>
    <xf applyAlignment="true" applyBorder="true" applyFont="true" applyNumberFormat="true" borderId="2" fillId="0" fontId="13" numFmtId="1002" quotePrefix="false">
      <alignment horizontal="center" shrinkToFit="true" vertical="top"/>
    </xf>
    <xf applyAlignment="true" applyBorder="true" applyFont="true" applyNumberFormat="true" borderId="2" fillId="0" fontId="13" numFmtId="1003" quotePrefix="false">
      <alignment horizontal="right" indent="6" shrinkToFit="true" vertical="top"/>
    </xf>
    <xf applyAlignment="true" applyBorder="true" applyFont="true" applyNumberFormat="true" borderId="2" fillId="0" fontId="13" numFmtId="1004" quotePrefix="false">
      <alignment horizontal="right" indent="6" shrinkToFit="true" vertical="top"/>
    </xf>
    <xf applyAlignment="true" applyBorder="true" applyFont="true" applyNumberFormat="true" borderId="2" fillId="0" fontId="2" numFmtId="1000" quotePrefix="false">
      <alignment horizontal="left" vertical="center" wrapText="true"/>
    </xf>
    <xf applyAlignment="true" applyBorder="true" applyFont="true" applyNumberFormat="true" borderId="3" fillId="0" fontId="2" numFmtId="1000" quotePrefix="false">
      <alignment horizontal="left" vertical="center" wrapText="true"/>
    </xf>
    <xf applyAlignment="true" applyBorder="true" applyFont="true" applyNumberFormat="true" borderId="4" fillId="0" fontId="12" numFmtId="1002" quotePrefix="false">
      <alignment horizontal="center" shrinkToFit="true" vertical="center"/>
    </xf>
    <xf applyAlignment="true" applyBorder="true" applyFont="true" applyNumberFormat="true" borderId="4" fillId="0" fontId="1" numFmtId="1000" quotePrefix="false">
      <alignment horizontal="left" vertical="center" wrapText="true"/>
    </xf>
    <xf applyAlignment="true" applyBorder="true" applyFont="true" applyNumberFormat="true" borderId="4" fillId="0" fontId="2" numFmtId="1000" quotePrefix="false">
      <alignment horizontal="left" vertical="top" wrapText="true"/>
    </xf>
    <xf applyAlignment="true" applyBorder="true" applyFont="true" applyNumberFormat="true" borderId="5" fillId="0" fontId="2" numFmtId="1000" quotePrefix="false">
      <alignment horizontal="left" vertical="top" wrapText="true"/>
    </xf>
    <xf applyAlignment="true" applyBorder="true" applyFont="true" applyNumberFormat="true" borderId="2" fillId="0" fontId="8" numFmtId="1002" quotePrefix="false">
      <alignment horizontal="center" shrinkToFit="true" vertical="top"/>
    </xf>
    <xf applyAlignment="true" applyBorder="true" applyFont="true" applyNumberFormat="true" borderId="2" fillId="0" fontId="13" numFmtId="1008" quotePrefix="false">
      <alignment horizontal="right" indent="5" shrinkToFit="true" vertical="top"/>
    </xf>
    <xf applyAlignment="true" applyBorder="true" applyFont="true" applyNumberFormat="true" borderId="2" fillId="0" fontId="13" numFmtId="1002" quotePrefix="false">
      <alignment horizontal="center" shrinkToFit="true" vertical="center"/>
    </xf>
    <xf applyAlignment="true" applyBorder="true" applyFont="true" applyNumberFormat="true" borderId="2" fillId="0" fontId="13" numFmtId="1004" quotePrefix="false">
      <alignment horizontal="right" indent="6" shrinkToFit="true" vertical="center"/>
    </xf>
    <xf applyAlignment="true" applyBorder="true" applyFont="true" applyNumberFormat="true" borderId="2" fillId="0" fontId="13" numFmtId="1008" quotePrefix="false">
      <alignment horizontal="right" indent="5" shrinkToFit="true" vertical="center"/>
    </xf>
    <xf applyAlignment="true" applyBorder="true" applyFont="true" applyNumberFormat="true" borderId="2" fillId="0" fontId="12" numFmtId="1004" quotePrefix="false">
      <alignment horizontal="center" shrinkToFit="true" vertical="center"/>
    </xf>
    <xf applyAlignment="true" applyBorder="true" applyFont="true" applyNumberFormat="true" borderId="2" fillId="0" fontId="13" numFmtId="1005" quotePrefix="false">
      <alignment horizontal="center" shrinkToFit="true" vertical="top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90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width="5.32150794057598"/>
    <col customWidth="true" max="2" min="2" outlineLevel="0" width="3.15348667571029"/>
    <col customWidth="true" max="3" min="3" outlineLevel="0" width="64.449375751415"/>
    <col customWidth="true" max="4" min="4" outlineLevel="0" width="26.6075397028799"/>
    <col customWidth="true" max="7" min="7" outlineLevel="0" width="43.7663063934498"/>
    <col customWidth="true" hidden="false" max="8" min="8" outlineLevel="0" width="28.8691805776247"/>
  </cols>
  <sheetData>
    <row customHeight="true" ht="12.75" outlineLevel="0" r="1">
      <c r="A1" s="1" t="n"/>
      <c r="B1" s="1" t="n"/>
      <c r="C1" s="1" t="n"/>
      <c r="D1" s="2" t="s">
        <v>0</v>
      </c>
      <c r="E1" s="1" t="n"/>
      <c r="F1" s="1" t="n"/>
      <c r="G1" s="1" t="n"/>
      <c r="H1" s="3" t="s">
        <v>1</v>
      </c>
    </row>
    <row customHeight="true" ht="12.75" outlineLevel="0" r="2">
      <c r="A2" s="1" t="n"/>
      <c r="B2" s="1" t="n"/>
      <c r="C2" s="1" t="n"/>
      <c r="D2" s="2" t="s">
        <v>2</v>
      </c>
      <c r="E2" s="1" t="n"/>
      <c r="F2" s="1" t="n"/>
      <c r="G2" s="1" t="n"/>
      <c r="H2" s="3" t="s">
        <v>3</v>
      </c>
    </row>
    <row customHeight="true" ht="20" outlineLevel="0" r="3">
      <c r="A3" s="4" t="n"/>
      <c r="B3" s="4" t="n"/>
      <c r="C3" s="4" t="n"/>
      <c r="D3" s="2" t="s">
        <v>4</v>
      </c>
      <c r="E3" s="1" t="n"/>
      <c r="F3" s="1" t="n"/>
      <c r="G3" s="1" t="n"/>
      <c r="H3" s="3" t="s">
        <v>5</v>
      </c>
    </row>
    <row customHeight="true" ht="41.25" outlineLevel="0" r="4">
      <c r="A4" s="5" t="s">
        <v>6</v>
      </c>
      <c r="B4" s="5" t="s"/>
      <c r="C4" s="5" t="s"/>
      <c r="D4" s="5" t="s"/>
      <c r="E4" s="6" t="s">
        <v>7</v>
      </c>
      <c r="F4" s="6" t="s"/>
      <c r="G4" s="6" t="s"/>
      <c r="H4" s="6" t="s"/>
    </row>
    <row customHeight="true" ht="17" outlineLevel="0" r="5">
      <c r="A5" s="7" t="n"/>
      <c r="B5" s="7" t="n"/>
      <c r="C5" s="7" t="n"/>
      <c r="D5" s="8" t="s">
        <v>8</v>
      </c>
      <c r="E5" s="9" t="n">
        <f aca="false" ca="false" dt2D="false" dtr="false" t="normal">3.24*0.2</f>
        <v>0.6480000000000001</v>
      </c>
      <c r="F5" s="7" t="n"/>
      <c r="G5" s="7" t="n"/>
      <c r="H5" s="10" t="s">
        <v>9</v>
      </c>
    </row>
    <row customHeight="true" ht="27.25" outlineLevel="0" r="6">
      <c r="A6" s="11" t="s">
        <v>10</v>
      </c>
      <c r="B6" s="11" t="s">
        <v>11</v>
      </c>
      <c r="C6" s="12" t="s">
        <v>12</v>
      </c>
      <c r="D6" s="13" t="s">
        <v>13</v>
      </c>
      <c r="E6" s="14" t="s">
        <v>14</v>
      </c>
      <c r="F6" s="14" t="s">
        <v>15</v>
      </c>
      <c r="G6" s="15" t="s">
        <v>16</v>
      </c>
      <c r="H6" s="14" t="s">
        <v>17</v>
      </c>
    </row>
    <row customHeight="true" ht="13.25" outlineLevel="0" r="7">
      <c r="A7" s="16" t="n"/>
      <c r="B7" s="17" t="n">
        <v>1</v>
      </c>
      <c r="C7" s="18" t="s">
        <v>18</v>
      </c>
      <c r="D7" s="16" t="n"/>
      <c r="E7" s="16" t="n"/>
      <c r="F7" s="19" t="n">
        <v>1</v>
      </c>
      <c r="G7" s="20" t="s">
        <v>19</v>
      </c>
      <c r="H7" s="16" t="n"/>
    </row>
    <row customHeight="true" ht="13.25" outlineLevel="0" r="8">
      <c r="A8" s="21" t="n">
        <v>1</v>
      </c>
      <c r="B8" s="16" t="n"/>
      <c r="C8" s="11" t="s">
        <v>20</v>
      </c>
      <c r="D8" s="22" t="n">
        <v>2.52</v>
      </c>
      <c r="E8" s="23" t="n">
        <v>1</v>
      </c>
      <c r="F8" s="16" t="n"/>
      <c r="G8" s="14" t="s">
        <v>21</v>
      </c>
      <c r="H8" s="24" t="n">
        <v>2.1</v>
      </c>
      <c r="I8" s="25" t="n">
        <f aca="false" ca="false" dt2D="false" dtr="false" t="normal">H8*1.2</f>
        <v>2.52</v>
      </c>
    </row>
    <row customHeight="true" ht="13.25" outlineLevel="0" r="9">
      <c r="A9" s="16" t="n"/>
      <c r="B9" s="17" t="n">
        <v>2</v>
      </c>
      <c r="C9" s="18" t="s">
        <v>22</v>
      </c>
      <c r="D9" s="16" t="n"/>
      <c r="E9" s="16" t="n"/>
      <c r="F9" s="19" t="n">
        <v>2</v>
      </c>
      <c r="G9" s="20" t="s">
        <v>23</v>
      </c>
      <c r="H9" s="16" t="n"/>
      <c r="I9" s="25" t="n"/>
    </row>
    <row customHeight="true" ht="13.25" outlineLevel="0" r="10">
      <c r="A10" s="21" t="n">
        <v>2</v>
      </c>
      <c r="B10" s="16" t="n"/>
      <c r="C10" s="11" t="s">
        <v>24</v>
      </c>
      <c r="D10" s="22" t="n">
        <v>2.76</v>
      </c>
      <c r="E10" s="23" t="n">
        <v>2</v>
      </c>
      <c r="F10" s="16" t="n"/>
      <c r="G10" s="14" t="s">
        <v>25</v>
      </c>
      <c r="H10" s="24" t="n">
        <v>2.3</v>
      </c>
      <c r="I10" s="25" t="n">
        <f aca="false" ca="false" dt2D="false" dtr="false" t="normal">H10*1.2</f>
        <v>2.76</v>
      </c>
      <c r="J10" s="25" t="n"/>
      <c r="K10" s="25" t="n"/>
    </row>
    <row customHeight="true" ht="13.25" outlineLevel="0" r="11">
      <c r="A11" s="21" t="n">
        <v>3</v>
      </c>
      <c r="B11" s="16" t="n"/>
      <c r="C11" s="11" t="s">
        <v>26</v>
      </c>
      <c r="D11" s="22" t="n">
        <v>3.24</v>
      </c>
      <c r="E11" s="23" t="n">
        <v>3</v>
      </c>
      <c r="F11" s="16" t="n"/>
      <c r="G11" s="14" t="s">
        <v>27</v>
      </c>
      <c r="H11" s="24" t="n">
        <v>3</v>
      </c>
      <c r="I11" s="25" t="n">
        <f aca="false" ca="false" dt2D="false" dtr="false" t="normal">H11*1.2</f>
        <v>3.5999999999999996</v>
      </c>
      <c r="J11" s="25" t="n">
        <f aca="false" ca="false" dt2D="false" dtr="false" t="normal">I11+0.36</f>
        <v>3.9599999999999995</v>
      </c>
      <c r="K11" s="25" t="n">
        <f aca="false" ca="false" dt2D="false" dtr="false" t="normal">J11/1.2*0.2</f>
        <v>0.66</v>
      </c>
    </row>
    <row customHeight="true" ht="27.25" outlineLevel="0" r="12">
      <c r="A12" s="21" t="n">
        <v>4</v>
      </c>
      <c r="B12" s="26" t="n"/>
      <c r="C12" s="11" t="s">
        <v>28</v>
      </c>
      <c r="D12" s="22" t="n">
        <v>0.06</v>
      </c>
      <c r="E12" s="23" t="n">
        <v>4</v>
      </c>
      <c r="F12" s="26" t="n"/>
      <c r="G12" s="27" t="s">
        <v>29</v>
      </c>
      <c r="H12" s="24" t="n">
        <v>0.05</v>
      </c>
      <c r="I12" s="25" t="n">
        <f aca="false" ca="false" dt2D="false" dtr="false" t="normal">H12*1.2</f>
        <v>0.06</v>
      </c>
      <c r="J12" s="25" t="n"/>
      <c r="K12" s="25" t="n"/>
    </row>
    <row customHeight="true" ht="12.75" outlineLevel="0" r="13">
      <c r="A13" s="21" t="n">
        <v>5</v>
      </c>
      <c r="B13" s="16" t="n"/>
      <c r="C13" s="11" t="s">
        <v>30</v>
      </c>
      <c r="D13" s="28" t="n">
        <v>0.036</v>
      </c>
      <c r="E13" s="23" t="n">
        <v>5</v>
      </c>
      <c r="F13" s="16" t="n"/>
      <c r="G13" s="14" t="s">
        <v>31</v>
      </c>
      <c r="H13" s="29" t="n">
        <v>0.03</v>
      </c>
      <c r="I13" s="30" t="n">
        <f aca="false" ca="false" dt2D="false" dtr="false" t="normal">H13*1.2</f>
        <v>0.036</v>
      </c>
      <c r="J13" s="25" t="n"/>
      <c r="K13" s="25" t="n"/>
    </row>
    <row customHeight="true" ht="12.75" outlineLevel="0" r="14">
      <c r="A14" s="16" t="n"/>
      <c r="B14" s="17" t="n">
        <v>3</v>
      </c>
      <c r="C14" s="18" t="s">
        <v>32</v>
      </c>
      <c r="D14" s="16" t="n"/>
      <c r="E14" s="16" t="n"/>
      <c r="F14" s="19" t="n">
        <v>3</v>
      </c>
      <c r="G14" s="20" t="s">
        <v>33</v>
      </c>
      <c r="H14" s="16" t="n"/>
      <c r="I14" s="25" t="n"/>
    </row>
    <row customHeight="true" ht="13.25" outlineLevel="0" r="15">
      <c r="A15" s="21" t="n">
        <v>6</v>
      </c>
      <c r="B15" s="16" t="n"/>
      <c r="C15" s="11" t="s">
        <v>34</v>
      </c>
      <c r="D15" s="22" t="n">
        <v>0.78</v>
      </c>
      <c r="E15" s="23" t="n">
        <v>6</v>
      </c>
      <c r="F15" s="16" t="n"/>
      <c r="G15" s="14" t="s">
        <v>35</v>
      </c>
      <c r="H15" s="24" t="n">
        <v>0.65</v>
      </c>
      <c r="I15" s="25" t="n">
        <f aca="false" ca="false" dt2D="false" dtr="false" t="normal">H15*1.2</f>
        <v>0.78</v>
      </c>
    </row>
    <row customHeight="true" ht="13.25" outlineLevel="0" r="16">
      <c r="A16" s="21" t="n">
        <v>7</v>
      </c>
      <c r="B16" s="16" t="n"/>
      <c r="C16" s="11" t="s">
        <v>36</v>
      </c>
      <c r="D16" s="22" t="n">
        <v>2.76</v>
      </c>
      <c r="E16" s="23" t="n">
        <v>7</v>
      </c>
      <c r="F16" s="16" t="n"/>
      <c r="G16" s="14" t="s">
        <v>37</v>
      </c>
      <c r="H16" s="24" t="n">
        <v>2.3</v>
      </c>
      <c r="I16" s="25" t="n">
        <f aca="false" ca="false" dt2D="false" dtr="false" t="normal">H16*1.2</f>
        <v>2.76</v>
      </c>
    </row>
    <row customHeight="true" ht="13.25" outlineLevel="0" r="17">
      <c r="A17" s="21" t="n">
        <v>8</v>
      </c>
      <c r="B17" s="16" t="n"/>
      <c r="C17" s="11" t="s">
        <v>38</v>
      </c>
      <c r="D17" s="22" t="n">
        <v>3.24</v>
      </c>
      <c r="E17" s="31" t="n">
        <v>8</v>
      </c>
      <c r="F17" s="16" t="n"/>
      <c r="G17" s="14" t="s">
        <v>39</v>
      </c>
      <c r="H17" s="24" t="n">
        <v>3</v>
      </c>
      <c r="I17" s="25" t="n">
        <f aca="false" ca="false" dt2D="false" dtr="false" t="normal">H17*1.2</f>
        <v>3.5999999999999996</v>
      </c>
    </row>
    <row customHeight="true" ht="35.25" outlineLevel="0" r="18">
      <c r="A18" s="32" t="n">
        <v>9</v>
      </c>
      <c r="B18" s="26" t="n"/>
      <c r="C18" s="33" t="s">
        <v>40</v>
      </c>
      <c r="D18" s="34" t="n">
        <v>0.06</v>
      </c>
      <c r="E18" s="35" t="n">
        <v>9</v>
      </c>
      <c r="F18" s="36" t="n"/>
      <c r="G18" s="14" t="s">
        <v>41</v>
      </c>
      <c r="H18" s="37" t="n">
        <v>0.05</v>
      </c>
      <c r="I18" s="25" t="n">
        <f aca="false" ca="false" dt2D="false" dtr="false" t="normal">H18*1.2</f>
        <v>0.06</v>
      </c>
    </row>
    <row customHeight="true" ht="22.75" outlineLevel="0" r="19">
      <c r="A19" s="21" t="n">
        <v>10</v>
      </c>
      <c r="B19" s="26" t="n"/>
      <c r="C19" s="11" t="s">
        <v>30</v>
      </c>
      <c r="D19" s="28" t="n">
        <v>0.036</v>
      </c>
      <c r="E19" s="23" t="n">
        <v>10</v>
      </c>
      <c r="F19" s="16" t="n"/>
      <c r="G19" s="14" t="s">
        <v>31</v>
      </c>
      <c r="H19" s="29" t="n">
        <v>0.03</v>
      </c>
      <c r="I19" s="30" t="n">
        <f aca="false" ca="false" dt2D="false" dtr="false" t="normal">H19*1.2</f>
        <v>0.036</v>
      </c>
    </row>
    <row customHeight="true" ht="34.75" outlineLevel="0" r="20">
      <c r="A20" s="32" t="n">
        <v>11</v>
      </c>
      <c r="B20" s="26" t="n"/>
      <c r="C20" s="33" t="s">
        <v>42</v>
      </c>
      <c r="D20" s="38" t="s"/>
      <c r="E20" s="35" t="n">
        <v>11</v>
      </c>
      <c r="F20" s="36" t="n"/>
      <c r="G20" s="14" t="s">
        <v>43</v>
      </c>
      <c r="H20" s="39" t="s"/>
      <c r="I20" s="25" t="n"/>
      <c r="J20" s="0" t="n"/>
    </row>
    <row customHeight="true" ht="34.75" outlineLevel="0" r="21">
      <c r="A21" s="32" t="n">
        <v>12</v>
      </c>
      <c r="B21" s="26" t="n"/>
      <c r="C21" s="11" t="s">
        <v>44</v>
      </c>
      <c r="D21" s="40" t="s"/>
      <c r="E21" s="35" t="n">
        <v>12</v>
      </c>
      <c r="F21" s="26" t="n"/>
      <c r="G21" s="14" t="s">
        <v>45</v>
      </c>
      <c r="H21" s="39" t="s"/>
      <c r="I21" s="25" t="n"/>
    </row>
    <row customHeight="true" ht="13.25" outlineLevel="0" r="22">
      <c r="A22" s="16" t="n"/>
      <c r="B22" s="17" t="n">
        <v>4</v>
      </c>
      <c r="C22" s="18" t="s">
        <v>46</v>
      </c>
      <c r="D22" s="41" t="s"/>
      <c r="E22" s="16" t="n"/>
      <c r="F22" s="19" t="n">
        <v>4</v>
      </c>
      <c r="G22" s="20" t="s">
        <v>47</v>
      </c>
      <c r="H22" s="42" t="s"/>
      <c r="I22" s="25" t="n"/>
    </row>
    <row customHeight="true" ht="14" outlineLevel="0" r="23">
      <c r="A23" s="21" t="n">
        <v>13</v>
      </c>
      <c r="B23" s="16" t="n"/>
      <c r="C23" s="11" t="s">
        <v>48</v>
      </c>
      <c r="D23" s="22" t="n">
        <v>1.68</v>
      </c>
      <c r="E23" s="23" t="n">
        <v>13</v>
      </c>
      <c r="F23" s="16" t="n"/>
      <c r="G23" s="14" t="s">
        <v>49</v>
      </c>
      <c r="H23" s="24" t="n">
        <v>1.4</v>
      </c>
      <c r="I23" s="25" t="n">
        <f aca="false" ca="false" dt2D="false" dtr="false" t="normal">H23*1.2</f>
        <v>1.68</v>
      </c>
    </row>
    <row customHeight="true" ht="14" outlineLevel="0" r="24">
      <c r="A24" s="21" t="n">
        <v>14</v>
      </c>
      <c r="B24" s="16" t="n"/>
      <c r="C24" s="11" t="s">
        <v>50</v>
      </c>
      <c r="D24" s="22" t="n">
        <v>0.36</v>
      </c>
      <c r="E24" s="23" t="n">
        <v>14</v>
      </c>
      <c r="F24" s="16" t="n"/>
      <c r="G24" s="14" t="s">
        <v>51</v>
      </c>
      <c r="H24" s="24" t="n">
        <v>0.3</v>
      </c>
      <c r="I24" s="25" t="n">
        <f aca="false" ca="false" dt2D="false" dtr="false" t="normal">H24*1.2</f>
        <v>0.36</v>
      </c>
    </row>
    <row customHeight="true" ht="36.75" outlineLevel="0" r="25">
      <c r="A25" s="32" t="n">
        <v>15</v>
      </c>
      <c r="B25" s="26" t="n"/>
      <c r="C25" s="11" t="s">
        <v>52</v>
      </c>
      <c r="D25" s="40" t="s"/>
      <c r="E25" s="35" t="n">
        <v>15</v>
      </c>
      <c r="F25" s="26" t="n"/>
      <c r="G25" s="14" t="s">
        <v>53</v>
      </c>
      <c r="H25" s="39" t="s"/>
    </row>
    <row customHeight="true" ht="38" outlineLevel="0" r="26">
      <c r="A26" s="32" t="n">
        <v>16</v>
      </c>
      <c r="B26" s="26" t="n"/>
      <c r="C26" s="11" t="s">
        <v>54</v>
      </c>
      <c r="D26" s="40" t="s"/>
      <c r="E26" s="35" t="n">
        <v>16</v>
      </c>
      <c r="F26" s="36" t="n"/>
      <c r="G26" s="14" t="s">
        <v>55</v>
      </c>
      <c r="H26" s="39" t="s"/>
    </row>
    <row customHeight="true" ht="14" outlineLevel="0" r="27">
      <c r="A27" s="16" t="n"/>
      <c r="B27" s="17" t="n">
        <v>5</v>
      </c>
      <c r="C27" s="18" t="s">
        <v>56</v>
      </c>
      <c r="D27" s="41" t="s"/>
      <c r="E27" s="16" t="n"/>
      <c r="F27" s="19" t="n">
        <v>5</v>
      </c>
      <c r="G27" s="20" t="s">
        <v>57</v>
      </c>
      <c r="H27" s="16" t="n"/>
      <c r="K27" s="25" t="n">
        <f aca="false" ca="false" dt2D="false" dtr="false" t="normal">K29+K30</f>
        <v>6.804320000000001</v>
      </c>
    </row>
    <row customHeight="true" ht="14" outlineLevel="0" r="28">
      <c r="A28" s="21" t="n">
        <v>17</v>
      </c>
      <c r="B28" s="16" t="n"/>
      <c r="C28" s="11" t="s">
        <v>58</v>
      </c>
      <c r="D28" s="40" t="s"/>
      <c r="E28" s="16" t="n"/>
      <c r="F28" s="16" t="n"/>
      <c r="G28" s="14" t="s">
        <v>59</v>
      </c>
      <c r="H28" s="39" t="s"/>
    </row>
    <row customHeight="true" ht="14" outlineLevel="0" r="29">
      <c r="A29" s="43" t="s">
        <v>60</v>
      </c>
      <c r="B29" s="16" t="n"/>
      <c r="C29" s="11" t="s">
        <v>61</v>
      </c>
      <c r="D29" s="22" t="n">
        <v>3</v>
      </c>
      <c r="E29" s="23" t="n">
        <v>17</v>
      </c>
      <c r="F29" s="16" t="n"/>
      <c r="G29" s="14" t="s">
        <v>62</v>
      </c>
      <c r="H29" s="24" t="n">
        <v>4.5</v>
      </c>
      <c r="I29" s="44" t="n">
        <f aca="false" ca="false" dt2D="false" dtr="false" t="normal">ROUND(H29+H30*1.16, 2)</f>
        <v>5.37</v>
      </c>
      <c r="J29" s="44" t="n">
        <f aca="false" ca="false" dt2D="false" dtr="false" t="normal">ROUND(I29*0.2, 2)</f>
        <v>1.07</v>
      </c>
      <c r="K29" s="44" t="n">
        <f aca="false" ca="false" dt2D="false" dtr="false" t="normal">I29+J29</f>
        <v>6.44</v>
      </c>
    </row>
    <row customHeight="true" ht="28.75" outlineLevel="0" r="30">
      <c r="A30" s="21" t="n">
        <v>18</v>
      </c>
      <c r="B30" s="26" t="n"/>
      <c r="C30" s="11" t="s">
        <v>63</v>
      </c>
      <c r="D30" s="40" t="s"/>
      <c r="E30" s="23" t="n">
        <v>18</v>
      </c>
      <c r="F30" s="16" t="n"/>
      <c r="G30" s="14" t="s">
        <v>64</v>
      </c>
      <c r="H30" s="24" t="n">
        <v>0.75</v>
      </c>
      <c r="J30" s="0" t="n"/>
      <c r="K30" s="0" t="n">
        <f aca="false" ca="false" dt2D="false" dtr="false" t="normal">10.12*3.6/100</f>
        <v>0.36432</v>
      </c>
    </row>
    <row customHeight="true" ht="45.4999389648438" outlineLevel="0" r="31">
      <c r="A31" s="43" t="s">
        <v>65</v>
      </c>
      <c r="B31" s="16" t="n"/>
      <c r="C31" s="11" t="s">
        <v>66</v>
      </c>
      <c r="D31" s="22" t="n">
        <v>4</v>
      </c>
      <c r="E31" s="23" t="n">
        <v>19</v>
      </c>
      <c r="F31" s="26" t="n"/>
      <c r="G31" s="27" t="s">
        <v>67</v>
      </c>
      <c r="H31" s="45" t="s"/>
      <c r="I31" s="25" t="n">
        <f aca="false" ca="false" dt2D="false" dtr="false" t="normal">D31+1.16*D32</f>
        <v>4.87</v>
      </c>
      <c r="J31" s="0" t="n">
        <v>0.36</v>
      </c>
      <c r="K31" s="25" t="n">
        <f aca="false" ca="false" dt2D="false" dtr="false" t="normal">J31+I31</f>
        <v>5.23</v>
      </c>
    </row>
    <row customHeight="true" hidden="false" ht="45" outlineLevel="0" r="32">
      <c r="A32" s="43" t="s">
        <v>68</v>
      </c>
      <c r="B32" s="16" t="n"/>
      <c r="C32" s="11" t="s">
        <v>69</v>
      </c>
      <c r="D32" s="22" t="n">
        <v>0.75</v>
      </c>
      <c r="E32" s="35" t="n">
        <v>20</v>
      </c>
      <c r="F32" s="26" t="n"/>
      <c r="G32" s="14" t="s">
        <v>70</v>
      </c>
      <c r="H32" s="39" t="s"/>
      <c r="I32" s="46" t="n">
        <f aca="false" ca="false" dt2D="false" dtr="false" t="normal">0.75*0.51</f>
        <v>0.3825</v>
      </c>
    </row>
    <row customHeight="true" ht="38.75" outlineLevel="0" r="33">
      <c r="A33" s="32" t="n">
        <v>19</v>
      </c>
      <c r="B33" s="36" t="n"/>
      <c r="C33" s="11" t="s">
        <v>71</v>
      </c>
      <c r="D33" s="40" t="s"/>
      <c r="E33" s="23" t="n">
        <v>21</v>
      </c>
      <c r="F33" s="26" t="n"/>
      <c r="G33" s="27" t="s">
        <v>72</v>
      </c>
      <c r="H33" s="24" t="n">
        <v>0.75</v>
      </c>
    </row>
    <row customHeight="true" ht="36.4999389648438" outlineLevel="0" r="34">
      <c r="A34" s="32" t="n">
        <v>20</v>
      </c>
      <c r="B34" s="26" t="n"/>
      <c r="C34" s="33" t="s">
        <v>73</v>
      </c>
      <c r="D34" s="38" t="s"/>
      <c r="E34" s="35" t="n">
        <v>22</v>
      </c>
      <c r="F34" s="26" t="n"/>
      <c r="G34" s="14" t="s">
        <v>74</v>
      </c>
      <c r="H34" s="47" t="n">
        <v>0.05</v>
      </c>
    </row>
    <row customHeight="true" ht="36.4999389648438" outlineLevel="0" r="35">
      <c r="A35" s="11" t="s">
        <v>10</v>
      </c>
      <c r="B35" s="11" t="s">
        <v>11</v>
      </c>
      <c r="C35" s="12" t="s">
        <v>12</v>
      </c>
      <c r="D35" s="13" t="s">
        <v>13</v>
      </c>
      <c r="E35" s="23" t="n">
        <v>23</v>
      </c>
      <c r="F35" s="26" t="n"/>
      <c r="G35" s="27" t="s">
        <v>75</v>
      </c>
      <c r="H35" s="45" t="s"/>
    </row>
    <row outlineLevel="0" r="36">
      <c r="A36" s="32" t="n">
        <v>21</v>
      </c>
      <c r="B36" s="26" t="n"/>
      <c r="C36" s="33" t="s">
        <v>76</v>
      </c>
      <c r="D36" s="38" t="s"/>
      <c r="E36" s="35" t="n">
        <v>24</v>
      </c>
      <c r="F36" s="26" t="n"/>
      <c r="G36" s="48" t="s">
        <v>77</v>
      </c>
      <c r="H36" s="49" t="s">
        <v>78</v>
      </c>
    </row>
    <row outlineLevel="0" r="37">
      <c r="A37" s="21" t="n">
        <v>22</v>
      </c>
      <c r="B37" s="26" t="n"/>
      <c r="C37" s="11" t="s">
        <v>30</v>
      </c>
      <c r="D37" s="28" t="n">
        <v>0.03</v>
      </c>
      <c r="E37" s="35" t="n">
        <v>25</v>
      </c>
      <c r="F37" s="26" t="n"/>
      <c r="G37" s="27" t="s">
        <v>79</v>
      </c>
      <c r="H37" s="45" t="s"/>
    </row>
    <row outlineLevel="0" r="38">
      <c r="A38" s="21" t="n">
        <v>23</v>
      </c>
      <c r="B38" s="26" t="n"/>
      <c r="C38" s="33" t="s">
        <v>80</v>
      </c>
      <c r="D38" s="38" t="s"/>
      <c r="E38" s="23" t="n">
        <v>26</v>
      </c>
      <c r="F38" s="16" t="n"/>
      <c r="G38" s="14" t="s">
        <v>31</v>
      </c>
      <c r="H38" s="29" t="n">
        <v>0.03</v>
      </c>
    </row>
    <row outlineLevel="0" r="39">
      <c r="A39" s="21" t="n">
        <v>24</v>
      </c>
      <c r="B39" s="26" t="n"/>
      <c r="C39" s="33" t="s">
        <v>81</v>
      </c>
      <c r="D39" s="38" t="s"/>
      <c r="E39" s="23" t="n">
        <v>27</v>
      </c>
      <c r="F39" s="26" t="n"/>
      <c r="G39" s="27" t="s">
        <v>82</v>
      </c>
      <c r="H39" s="45" t="s"/>
    </row>
    <row outlineLevel="0" r="40">
      <c r="A40" s="26" t="n"/>
      <c r="B40" s="17" t="n">
        <v>6</v>
      </c>
      <c r="C40" s="50" t="s">
        <v>83</v>
      </c>
      <c r="D40" s="51" t="s"/>
      <c r="E40" s="14" t="s">
        <v>14</v>
      </c>
      <c r="F40" s="14" t="s">
        <v>15</v>
      </c>
      <c r="G40" s="15" t="s">
        <v>16</v>
      </c>
      <c r="H40" s="14" t="s">
        <v>17</v>
      </c>
    </row>
    <row outlineLevel="0" r="41">
      <c r="A41" s="21" t="n">
        <v>25</v>
      </c>
      <c r="B41" s="26" t="n"/>
      <c r="C41" s="11" t="s">
        <v>84</v>
      </c>
      <c r="D41" s="40" t="s"/>
      <c r="E41" s="16" t="n"/>
      <c r="F41" s="19" t="n">
        <v>6</v>
      </c>
      <c r="G41" s="20" t="s">
        <v>85</v>
      </c>
      <c r="H41" s="42" t="s"/>
    </row>
    <row outlineLevel="0" r="42">
      <c r="A42" s="43" t="s">
        <v>86</v>
      </c>
      <c r="B42" s="26" t="n"/>
      <c r="C42" s="11" t="s">
        <v>61</v>
      </c>
      <c r="D42" s="22" t="n">
        <v>3</v>
      </c>
      <c r="E42" s="16" t="n"/>
      <c r="F42" s="16" t="n"/>
      <c r="G42" s="20" t="s">
        <v>87</v>
      </c>
      <c r="H42" s="42" t="s"/>
    </row>
    <row outlineLevel="0" r="43">
      <c r="A43" s="43" t="s">
        <v>88</v>
      </c>
      <c r="B43" s="26" t="n"/>
      <c r="C43" s="11" t="s">
        <v>89</v>
      </c>
      <c r="D43" s="22" t="n">
        <v>4</v>
      </c>
      <c r="E43" s="52" t="n">
        <v>28</v>
      </c>
      <c r="F43" s="16" t="n"/>
      <c r="G43" s="14" t="s">
        <v>90</v>
      </c>
      <c r="H43" s="53" t="n">
        <v>2.2</v>
      </c>
    </row>
    <row outlineLevel="0" r="44">
      <c r="A44" s="43" t="s">
        <v>91</v>
      </c>
      <c r="B44" s="26" t="n"/>
      <c r="C44" s="11" t="s">
        <v>92</v>
      </c>
      <c r="D44" s="22" t="n">
        <v>5</v>
      </c>
      <c r="E44" s="52" t="n">
        <v>29</v>
      </c>
      <c r="F44" s="16" t="n"/>
      <c r="G44" s="14" t="s">
        <v>93</v>
      </c>
      <c r="H44" s="53" t="n">
        <v>2.9</v>
      </c>
    </row>
    <row outlineLevel="0" r="45">
      <c r="A45" s="21" t="n">
        <v>26</v>
      </c>
      <c r="B45" s="26" t="n"/>
      <c r="C45" s="33" t="s">
        <v>94</v>
      </c>
      <c r="D45" s="38" t="s"/>
      <c r="E45" s="52" t="n">
        <v>30</v>
      </c>
      <c r="F45" s="16" t="n"/>
      <c r="G45" s="14" t="s">
        <v>95</v>
      </c>
      <c r="H45" s="53" t="n">
        <v>3.65</v>
      </c>
    </row>
    <row outlineLevel="0" r="46">
      <c r="A46" s="43" t="s">
        <v>96</v>
      </c>
      <c r="B46" s="26" t="n"/>
      <c r="C46" s="11" t="s">
        <v>66</v>
      </c>
      <c r="D46" s="22" t="n">
        <v>4</v>
      </c>
      <c r="E46" s="16" t="n"/>
      <c r="F46" s="16" t="n"/>
      <c r="G46" s="20" t="s">
        <v>97</v>
      </c>
      <c r="H46" s="42" t="s"/>
    </row>
    <row outlineLevel="0" r="47">
      <c r="A47" s="43" t="s">
        <v>98</v>
      </c>
      <c r="B47" s="26" t="n"/>
      <c r="C47" s="11" t="s">
        <v>69</v>
      </c>
      <c r="D47" s="22" t="n">
        <v>0.75</v>
      </c>
      <c r="E47" s="52" t="n">
        <v>31</v>
      </c>
      <c r="F47" s="16" t="n"/>
      <c r="G47" s="14" t="s">
        <v>99</v>
      </c>
      <c r="H47" s="53" t="n">
        <v>4.5</v>
      </c>
    </row>
    <row outlineLevel="0" r="48">
      <c r="A48" s="32" t="n">
        <v>27</v>
      </c>
      <c r="B48" s="36" t="n"/>
      <c r="C48" s="11" t="s">
        <v>100</v>
      </c>
      <c r="D48" s="40" t="s"/>
      <c r="E48" s="52" t="n">
        <v>32</v>
      </c>
      <c r="F48" s="16" t="n"/>
      <c r="G48" s="14" t="s">
        <v>101</v>
      </c>
      <c r="H48" s="53" t="n">
        <v>5.65</v>
      </c>
    </row>
    <row outlineLevel="0" r="49">
      <c r="A49" s="32" t="n">
        <v>28</v>
      </c>
      <c r="B49" s="36" t="n"/>
      <c r="C49" s="11" t="s">
        <v>102</v>
      </c>
      <c r="D49" s="40" t="s"/>
      <c r="E49" s="52" t="n">
        <v>33</v>
      </c>
      <c r="F49" s="16" t="n"/>
      <c r="G49" s="14" t="s">
        <v>103</v>
      </c>
      <c r="H49" s="53" t="n">
        <v>8.1</v>
      </c>
    </row>
    <row outlineLevel="0" r="50">
      <c r="A50" s="32" t="n">
        <v>29</v>
      </c>
      <c r="B50" s="36" t="n"/>
      <c r="C50" s="11" t="s">
        <v>104</v>
      </c>
      <c r="D50" s="40" t="s"/>
      <c r="E50" s="26" t="n"/>
      <c r="F50" s="26" t="n"/>
      <c r="G50" s="27" t="s">
        <v>105</v>
      </c>
      <c r="H50" s="45" t="s"/>
    </row>
    <row outlineLevel="0" r="51">
      <c r="A51" s="21" t="n">
        <v>30</v>
      </c>
      <c r="B51" s="26" t="n"/>
      <c r="C51" s="33" t="s">
        <v>106</v>
      </c>
      <c r="D51" s="28" t="n">
        <v>0.01</v>
      </c>
      <c r="E51" s="52" t="n">
        <v>34</v>
      </c>
      <c r="F51" s="26" t="n"/>
      <c r="G51" s="14" t="s">
        <v>107</v>
      </c>
      <c r="H51" s="39" t="s"/>
    </row>
    <row outlineLevel="0" r="52">
      <c r="A52" s="21" t="n">
        <v>31</v>
      </c>
      <c r="B52" s="26" t="n"/>
      <c r="C52" s="33" t="s">
        <v>108</v>
      </c>
      <c r="D52" s="38" t="s"/>
      <c r="E52" s="52" t="n">
        <v>35</v>
      </c>
      <c r="F52" s="26" t="n"/>
      <c r="G52" s="27" t="s">
        <v>109</v>
      </c>
      <c r="H52" s="45" t="s"/>
    </row>
    <row outlineLevel="0" r="53">
      <c r="A53" s="26" t="n"/>
      <c r="B53" s="17" t="n">
        <v>7</v>
      </c>
      <c r="C53" s="18" t="s">
        <v>110</v>
      </c>
      <c r="D53" s="41" t="s"/>
      <c r="E53" s="52" t="n">
        <v>36</v>
      </c>
      <c r="F53" s="26" t="n"/>
      <c r="G53" s="27" t="s">
        <v>111</v>
      </c>
      <c r="H53" s="45" t="s"/>
    </row>
    <row outlineLevel="0" r="54">
      <c r="A54" s="16" t="n"/>
      <c r="B54" s="16" t="n"/>
      <c r="C54" s="18" t="s">
        <v>112</v>
      </c>
      <c r="D54" s="41" t="s"/>
      <c r="E54" s="26" t="n"/>
      <c r="F54" s="19" t="n">
        <v>7</v>
      </c>
      <c r="G54" s="20" t="s">
        <v>113</v>
      </c>
      <c r="H54" s="42" t="s"/>
    </row>
    <row outlineLevel="0" r="55">
      <c r="A55" s="21" t="n">
        <v>32</v>
      </c>
      <c r="B55" s="16" t="n"/>
      <c r="C55" s="11" t="s">
        <v>114</v>
      </c>
      <c r="D55" s="22" t="n">
        <v>2.64</v>
      </c>
      <c r="E55" s="52" t="n">
        <v>37</v>
      </c>
      <c r="F55" s="16" t="n"/>
      <c r="G55" s="14" t="s">
        <v>115</v>
      </c>
      <c r="H55" s="53" t="n">
        <v>4.5</v>
      </c>
    </row>
    <row outlineLevel="0" r="56">
      <c r="A56" s="21" t="n">
        <v>33</v>
      </c>
      <c r="B56" s="16" t="n"/>
      <c r="C56" s="11" t="s">
        <v>116</v>
      </c>
      <c r="D56" s="22" t="n">
        <v>3.48</v>
      </c>
      <c r="E56" s="52" t="n">
        <v>38</v>
      </c>
      <c r="F56" s="16" t="n"/>
      <c r="G56" s="14" t="s">
        <v>117</v>
      </c>
      <c r="H56" s="53" t="n">
        <v>5.65</v>
      </c>
    </row>
    <row outlineLevel="0" r="57">
      <c r="A57" s="21" t="n">
        <v>34</v>
      </c>
      <c r="B57" s="16" t="n"/>
      <c r="C57" s="11" t="s">
        <v>118</v>
      </c>
      <c r="D57" s="22" t="n">
        <v>4.38</v>
      </c>
      <c r="E57" s="52" t="n">
        <v>39</v>
      </c>
      <c r="F57" s="16" t="n"/>
      <c r="G57" s="14" t="s">
        <v>119</v>
      </c>
      <c r="H57" s="53" t="n">
        <v>8.1</v>
      </c>
    </row>
    <row outlineLevel="0" r="58">
      <c r="A58" s="16" t="n"/>
      <c r="B58" s="16" t="n"/>
      <c r="C58" s="18" t="s">
        <v>120</v>
      </c>
      <c r="D58" s="41" t="s"/>
      <c r="E58" s="52" t="n">
        <v>40</v>
      </c>
      <c r="F58" s="26" t="n"/>
      <c r="G58" s="14" t="s">
        <v>31</v>
      </c>
      <c r="H58" s="54" t="n">
        <v>0.03</v>
      </c>
    </row>
    <row outlineLevel="0" r="59">
      <c r="A59" s="21" t="n">
        <v>35</v>
      </c>
      <c r="B59" s="16" t="n"/>
      <c r="C59" s="11" t="s">
        <v>121</v>
      </c>
      <c r="D59" s="22" t="n">
        <v>5.4</v>
      </c>
      <c r="E59" s="52" t="n">
        <v>41</v>
      </c>
      <c r="F59" s="26" t="n"/>
      <c r="G59" s="27" t="s">
        <v>122</v>
      </c>
      <c r="H59" s="45" t="s"/>
    </row>
    <row outlineLevel="0" r="60">
      <c r="A60" s="21" t="n">
        <v>36</v>
      </c>
      <c r="B60" s="16" t="n"/>
      <c r="C60" s="11" t="s">
        <v>123</v>
      </c>
      <c r="D60" s="22" t="n">
        <v>6.78</v>
      </c>
      <c r="E60" s="26" t="n"/>
      <c r="F60" s="19" t="n">
        <v>8</v>
      </c>
      <c r="G60" s="20" t="s">
        <v>124</v>
      </c>
      <c r="H60" s="42" t="s"/>
    </row>
    <row outlineLevel="0" r="61">
      <c r="A61" s="21" t="n">
        <v>37</v>
      </c>
      <c r="B61" s="16" t="n"/>
      <c r="C61" s="11" t="s">
        <v>125</v>
      </c>
      <c r="D61" s="22" t="n">
        <v>9.72</v>
      </c>
      <c r="E61" s="52" t="n">
        <v>42</v>
      </c>
      <c r="F61" s="16" t="n"/>
      <c r="G61" s="14" t="s">
        <v>115</v>
      </c>
      <c r="H61" s="53" t="n">
        <v>15</v>
      </c>
    </row>
    <row outlineLevel="0" r="62">
      <c r="A62" s="26" t="n"/>
      <c r="B62" s="26" t="n"/>
      <c r="C62" s="11" t="s">
        <v>126</v>
      </c>
      <c r="D62" s="40" t="s"/>
      <c r="E62" s="52" t="n">
        <v>43</v>
      </c>
      <c r="F62" s="16" t="n"/>
      <c r="G62" s="14" t="s">
        <v>117</v>
      </c>
      <c r="H62" s="53" t="n">
        <v>30</v>
      </c>
    </row>
    <row outlineLevel="0" r="63">
      <c r="A63" s="32" t="n">
        <v>38</v>
      </c>
      <c r="B63" s="26" t="n"/>
      <c r="C63" s="55" t="s">
        <v>127</v>
      </c>
      <c r="D63" s="56" t="s"/>
      <c r="E63" s="52" t="n">
        <v>44</v>
      </c>
      <c r="F63" s="16" t="n"/>
      <c r="G63" s="14" t="s">
        <v>119</v>
      </c>
      <c r="H63" s="53" t="n">
        <v>42.5</v>
      </c>
    </row>
    <row outlineLevel="0" r="64">
      <c r="A64" s="21" t="n">
        <v>39</v>
      </c>
      <c r="B64" s="26" t="n"/>
      <c r="C64" s="11" t="s">
        <v>128</v>
      </c>
      <c r="D64" s="40" t="s"/>
      <c r="E64" s="16" t="n"/>
      <c r="F64" s="19" t="n">
        <v>9</v>
      </c>
      <c r="G64" s="20" t="s">
        <v>129</v>
      </c>
      <c r="H64" s="16" t="n"/>
    </row>
    <row outlineLevel="0" r="65">
      <c r="A65" s="57" t="n">
        <v>40</v>
      </c>
      <c r="B65" s="58" t="n"/>
      <c r="C65" s="59" t="s">
        <v>130</v>
      </c>
      <c r="D65" s="60" t="s"/>
      <c r="E65" s="52" t="n">
        <v>45</v>
      </c>
      <c r="F65" s="26" t="n"/>
      <c r="G65" s="27" t="s">
        <v>131</v>
      </c>
      <c r="H65" s="54" t="n">
        <v>0.03</v>
      </c>
    </row>
    <row outlineLevel="0" r="66">
      <c r="A66" s="16" t="n"/>
      <c r="B66" s="61" t="n">
        <v>7</v>
      </c>
      <c r="C66" s="18" t="s">
        <v>132</v>
      </c>
      <c r="D66" s="41" t="s"/>
      <c r="E66" s="26" t="n"/>
      <c r="F66" s="26" t="n"/>
      <c r="G66" s="14" t="s">
        <v>133</v>
      </c>
      <c r="H66" s="39" t="s"/>
    </row>
    <row outlineLevel="0" r="67">
      <c r="A67" s="21" t="n">
        <v>41</v>
      </c>
      <c r="B67" s="16" t="n"/>
      <c r="C67" s="11" t="s">
        <v>134</v>
      </c>
      <c r="D67" s="22" t="n">
        <v>5.4</v>
      </c>
      <c r="E67" s="52" t="n">
        <v>46</v>
      </c>
      <c r="F67" s="36" t="n"/>
      <c r="G67" s="27" t="s">
        <v>135</v>
      </c>
      <c r="H67" s="62" t="n">
        <v>0.0233</v>
      </c>
    </row>
    <row outlineLevel="0" r="68">
      <c r="A68" s="21" t="n">
        <v>42</v>
      </c>
      <c r="B68" s="16" t="n"/>
      <c r="C68" s="11" t="s">
        <v>136</v>
      </c>
      <c r="D68" s="22" t="n">
        <v>6.78</v>
      </c>
      <c r="E68" s="52" t="n">
        <v>47</v>
      </c>
      <c r="F68" s="36" t="n"/>
      <c r="G68" s="27" t="s">
        <v>137</v>
      </c>
      <c r="H68" s="62" t="n">
        <v>0.0233</v>
      </c>
    </row>
    <row outlineLevel="0" r="69">
      <c r="A69" s="21" t="n">
        <v>43</v>
      </c>
      <c r="B69" s="16" t="n"/>
      <c r="C69" s="11" t="s">
        <v>138</v>
      </c>
      <c r="D69" s="22" t="n">
        <v>9.72</v>
      </c>
      <c r="E69" s="63" t="n">
        <v>48</v>
      </c>
      <c r="F69" s="36" t="n"/>
      <c r="G69" s="14" t="s">
        <v>139</v>
      </c>
      <c r="H69" s="64" t="n">
        <v>0.015</v>
      </c>
    </row>
    <row outlineLevel="0" r="70">
      <c r="A70" s="21" t="n">
        <v>44</v>
      </c>
      <c r="B70" s="16" t="n"/>
      <c r="C70" s="11" t="s">
        <v>30</v>
      </c>
      <c r="D70" s="28" t="n">
        <v>0.03</v>
      </c>
      <c r="E70" s="36" t="n"/>
      <c r="F70" s="36" t="n"/>
      <c r="G70" s="14" t="s">
        <v>140</v>
      </c>
      <c r="H70" s="39" t="s"/>
    </row>
    <row outlineLevel="0" r="71">
      <c r="A71" s="32" t="n">
        <v>45</v>
      </c>
      <c r="B71" s="26" t="n"/>
      <c r="C71" s="11" t="s">
        <v>141</v>
      </c>
      <c r="D71" s="40" t="s"/>
      <c r="E71" s="63" t="n">
        <v>49</v>
      </c>
      <c r="F71" s="36" t="n"/>
      <c r="G71" s="14" t="s">
        <v>142</v>
      </c>
      <c r="H71" s="65" t="n">
        <v>0.0233</v>
      </c>
    </row>
    <row outlineLevel="0" r="72">
      <c r="A72" s="16" t="n"/>
      <c r="B72" s="61" t="n">
        <v>8</v>
      </c>
      <c r="C72" s="18" t="s">
        <v>143</v>
      </c>
      <c r="D72" s="16" t="n"/>
      <c r="E72" s="63" t="n">
        <v>50</v>
      </c>
      <c r="F72" s="26" t="n"/>
      <c r="G72" s="27" t="s">
        <v>144</v>
      </c>
      <c r="H72" s="47" t="n">
        <v>0.015</v>
      </c>
    </row>
    <row outlineLevel="0" r="73">
      <c r="A73" s="32" t="n">
        <v>46</v>
      </c>
      <c r="B73" s="26" t="n"/>
      <c r="C73" s="11" t="s">
        <v>145</v>
      </c>
      <c r="D73" s="66" t="n">
        <v>0.03</v>
      </c>
      <c r="E73" s="63" t="n">
        <v>51</v>
      </c>
      <c r="F73" s="36" t="n"/>
      <c r="G73" s="14" t="s">
        <v>146</v>
      </c>
      <c r="H73" s="47" t="n">
        <v>0.005</v>
      </c>
    </row>
    <row outlineLevel="0" r="74">
      <c r="A74" s="32" t="n">
        <v>47</v>
      </c>
      <c r="B74" s="36" t="n"/>
      <c r="C74" s="11" t="s">
        <v>147</v>
      </c>
      <c r="D74" s="40" t="s"/>
      <c r="E74" s="52" t="n">
        <v>52</v>
      </c>
      <c r="F74" s="26" t="n"/>
      <c r="G74" s="27" t="s">
        <v>148</v>
      </c>
      <c r="H74" s="67" t="n">
        <v>0.009</v>
      </c>
    </row>
    <row outlineLevel="0" r="75">
      <c r="A75" s="32" t="n">
        <v>48</v>
      </c>
      <c r="B75" s="36" t="n"/>
      <c r="C75" s="11" t="s">
        <v>149</v>
      </c>
      <c r="D75" s="66" t="n">
        <v>0.015</v>
      </c>
      <c r="E75" s="16" t="n"/>
      <c r="F75" s="19" t="n">
        <v>8</v>
      </c>
      <c r="G75" s="20" t="s">
        <v>150</v>
      </c>
      <c r="H75" s="16" t="n"/>
    </row>
    <row outlineLevel="0" r="76">
      <c r="A76" s="32" t="n">
        <v>49</v>
      </c>
      <c r="B76" s="36" t="n"/>
      <c r="C76" s="11" t="s">
        <v>151</v>
      </c>
      <c r="D76" s="34" t="n">
        <v>0.01</v>
      </c>
      <c r="E76" s="52" t="n">
        <v>53</v>
      </c>
      <c r="F76" s="36" t="n"/>
      <c r="G76" s="27" t="s">
        <v>152</v>
      </c>
      <c r="H76" s="45" t="s"/>
    </row>
    <row outlineLevel="0" r="77">
      <c r="A77" s="16" t="n"/>
      <c r="B77" s="61" t="n">
        <v>9</v>
      </c>
      <c r="C77" s="18" t="s">
        <v>153</v>
      </c>
      <c r="D77" s="41" t="s"/>
      <c r="E77" s="16" t="n"/>
      <c r="F77" s="19" t="n">
        <v>9</v>
      </c>
      <c r="G77" s="20" t="s">
        <v>154</v>
      </c>
      <c r="H77" s="16" t="n"/>
    </row>
    <row outlineLevel="0" r="78">
      <c r="A78" s="32" t="n">
        <v>50</v>
      </c>
      <c r="B78" s="36" t="n"/>
      <c r="C78" s="11" t="s">
        <v>155</v>
      </c>
      <c r="D78" s="40" t="s"/>
      <c r="E78" s="63" t="n">
        <v>54</v>
      </c>
      <c r="F78" s="26" t="n"/>
      <c r="G78" s="27" t="s">
        <v>156</v>
      </c>
      <c r="H78" s="45" t="s"/>
    </row>
    <row outlineLevel="0" r="79">
      <c r="A79" s="16" t="n"/>
      <c r="B79" s="61" t="n">
        <v>10</v>
      </c>
      <c r="C79" s="18" t="s">
        <v>157</v>
      </c>
      <c r="D79" s="41" t="s"/>
      <c r="E79" s="63" t="n">
        <v>55</v>
      </c>
      <c r="F79" s="26" t="n"/>
      <c r="G79" s="27" t="s">
        <v>158</v>
      </c>
      <c r="H79" s="47" t="n">
        <v>0.03</v>
      </c>
    </row>
    <row outlineLevel="0" r="80">
      <c r="A80" s="21" t="n">
        <v>51</v>
      </c>
      <c r="B80" s="16" t="n"/>
      <c r="C80" s="11" t="s">
        <v>159</v>
      </c>
      <c r="D80" s="22" t="n">
        <v>0.72</v>
      </c>
      <c r="E80" s="52" t="n">
        <v>56</v>
      </c>
      <c r="F80" s="26" t="n"/>
      <c r="G80" s="27" t="s">
        <v>160</v>
      </c>
      <c r="H80" s="45" t="s"/>
    </row>
    <row outlineLevel="0" r="81">
      <c r="A81" s="21" t="n">
        <v>52</v>
      </c>
      <c r="B81" s="16" t="n"/>
      <c r="C81" s="11" t="s">
        <v>161</v>
      </c>
      <c r="D81" s="22" t="n">
        <v>2.34</v>
      </c>
      <c r="E81" s="16" t="n"/>
      <c r="F81" s="19" t="n">
        <v>10</v>
      </c>
      <c r="G81" s="20" t="s">
        <v>162</v>
      </c>
      <c r="H81" s="42" t="s"/>
    </row>
    <row outlineLevel="0" r="82">
      <c r="A82" s="21" t="n">
        <v>53</v>
      </c>
      <c r="B82" s="16" t="n"/>
      <c r="C82" s="11" t="s">
        <v>163</v>
      </c>
      <c r="D82" s="22" t="n">
        <v>0.54</v>
      </c>
      <c r="E82" s="52" t="n">
        <v>57</v>
      </c>
      <c r="F82" s="16" t="n"/>
      <c r="G82" s="14" t="s">
        <v>164</v>
      </c>
      <c r="H82" s="24" t="n">
        <v>0.6</v>
      </c>
    </row>
    <row outlineLevel="0" r="83">
      <c r="A83" s="16" t="n"/>
      <c r="B83" s="61" t="n">
        <v>11</v>
      </c>
      <c r="C83" s="18" t="s">
        <v>165</v>
      </c>
      <c r="D83" s="16" t="n"/>
      <c r="E83" s="52" t="n">
        <v>58</v>
      </c>
      <c r="F83" s="16" t="n"/>
      <c r="G83" s="14" t="s">
        <v>166</v>
      </c>
      <c r="H83" s="24" t="n">
        <v>1.95</v>
      </c>
    </row>
    <row outlineLevel="0" r="84">
      <c r="A84" s="21" t="n">
        <v>54</v>
      </c>
      <c r="B84" s="36" t="n"/>
      <c r="C84" s="11" t="s">
        <v>167</v>
      </c>
      <c r="D84" s="40" t="s"/>
      <c r="E84" s="52" t="n">
        <v>59</v>
      </c>
      <c r="F84" s="16" t="n"/>
      <c r="G84" s="14" t="s">
        <v>168</v>
      </c>
      <c r="H84" s="24" t="n">
        <v>0.45</v>
      </c>
    </row>
    <row outlineLevel="0" r="85">
      <c r="E85" s="16" t="n"/>
      <c r="F85" s="19" t="n">
        <v>11</v>
      </c>
      <c r="G85" s="20" t="s">
        <v>169</v>
      </c>
      <c r="H85" s="42" t="s"/>
    </row>
    <row outlineLevel="0" r="86">
      <c r="E86" s="52" t="n">
        <v>60</v>
      </c>
      <c r="F86" s="26" t="n"/>
      <c r="G86" s="27" t="s">
        <v>170</v>
      </c>
      <c r="H86" s="45" t="s"/>
    </row>
    <row outlineLevel="0" r="87">
      <c r="E87" s="52" t="n">
        <v>61</v>
      </c>
      <c r="F87" s="16" t="n"/>
      <c r="G87" s="14" t="s">
        <v>171</v>
      </c>
      <c r="H87" s="39" t="s"/>
    </row>
    <row outlineLevel="0" r="88">
      <c r="E88" s="52" t="n">
        <v>62</v>
      </c>
      <c r="F88" s="26" t="n"/>
      <c r="G88" s="14" t="s">
        <v>172</v>
      </c>
      <c r="H88" s="39" t="s"/>
    </row>
    <row outlineLevel="0" r="89">
      <c r="E89" s="16" t="n"/>
      <c r="F89" s="19" t="n">
        <v>12</v>
      </c>
      <c r="G89" s="20" t="s">
        <v>150</v>
      </c>
      <c r="H89" s="42" t="s"/>
    </row>
    <row outlineLevel="0" r="90">
      <c r="E90" s="63" t="n">
        <v>63</v>
      </c>
      <c r="F90" s="26" t="n"/>
      <c r="G90" s="27" t="s">
        <v>173</v>
      </c>
      <c r="H90" s="45" t="s"/>
    </row>
  </sheetData>
  <mergeCells count="69">
    <mergeCell ref="A4:D4"/>
    <mergeCell ref="E4:H4"/>
    <mergeCell ref="C21:D21"/>
    <mergeCell ref="C20:D20"/>
    <mergeCell ref="C22:D22"/>
    <mergeCell ref="C25:D25"/>
    <mergeCell ref="C26:D26"/>
    <mergeCell ref="C27:D27"/>
    <mergeCell ref="C28:D28"/>
    <mergeCell ref="C30:D30"/>
    <mergeCell ref="G20:H20"/>
    <mergeCell ref="G21:H21"/>
    <mergeCell ref="G22:H22"/>
    <mergeCell ref="G25:H25"/>
    <mergeCell ref="G26:H26"/>
    <mergeCell ref="G28:H28"/>
    <mergeCell ref="G31:H31"/>
    <mergeCell ref="G32:H32"/>
    <mergeCell ref="G35:H35"/>
    <mergeCell ref="G37:H37"/>
    <mergeCell ref="G39:H39"/>
    <mergeCell ref="G41:H41"/>
    <mergeCell ref="G42:H42"/>
    <mergeCell ref="C84:D84"/>
    <mergeCell ref="C79:D79"/>
    <mergeCell ref="C78:D78"/>
    <mergeCell ref="C77:D77"/>
    <mergeCell ref="C74:D74"/>
    <mergeCell ref="C71:D71"/>
    <mergeCell ref="C66:D66"/>
    <mergeCell ref="C65:D65"/>
    <mergeCell ref="C64:D64"/>
    <mergeCell ref="C63:D63"/>
    <mergeCell ref="C62:D62"/>
    <mergeCell ref="C58:D58"/>
    <mergeCell ref="C45:D45"/>
    <mergeCell ref="C48:D48"/>
    <mergeCell ref="C49:D49"/>
    <mergeCell ref="C50:D50"/>
    <mergeCell ref="C52:D52"/>
    <mergeCell ref="C53:D53"/>
    <mergeCell ref="C54:D54"/>
    <mergeCell ref="C41:D41"/>
    <mergeCell ref="C40:D40"/>
    <mergeCell ref="C39:D39"/>
    <mergeCell ref="C38:D38"/>
    <mergeCell ref="C36:D36"/>
    <mergeCell ref="C34:D34"/>
    <mergeCell ref="C33:D33"/>
    <mergeCell ref="G90:H90"/>
    <mergeCell ref="G89:H89"/>
    <mergeCell ref="G88:H88"/>
    <mergeCell ref="G87:H87"/>
    <mergeCell ref="G86:H86"/>
    <mergeCell ref="G85:H85"/>
    <mergeCell ref="G81:H81"/>
    <mergeCell ref="G80:H80"/>
    <mergeCell ref="G78:H78"/>
    <mergeCell ref="G76:H76"/>
    <mergeCell ref="G70:H70"/>
    <mergeCell ref="G66:H66"/>
    <mergeCell ref="G60:H60"/>
    <mergeCell ref="G50:H50"/>
    <mergeCell ref="G51:H51"/>
    <mergeCell ref="G52:H52"/>
    <mergeCell ref="G59:H59"/>
    <mergeCell ref="G46:H46"/>
    <mergeCell ref="G53:H53"/>
    <mergeCell ref="G54:H54"/>
  </mergeCells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2023-11-19T17:08:40Z</dcterms:modified>
</cp:coreProperties>
</file>