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M-Paper_geändert\Subregion 2\"/>
    </mc:Choice>
  </mc:AlternateContent>
  <bookViews>
    <workbookView xWindow="0" yWindow="0" windowWidth="28800" windowHeight="12300"/>
  </bookViews>
  <sheets>
    <sheet name="MLI" sheetId="1" r:id="rId1"/>
    <sheet name="TLI" sheetId="7" r:id="rId2"/>
    <sheet name="SLI" sheetId="6" r:id="rId3"/>
    <sheet name="Rejected" sheetId="8" r:id="rId4"/>
    <sheet name="Info"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B2" i="2"/>
  <c r="E1" i="2"/>
  <c r="B1" i="2"/>
</calcChain>
</file>

<file path=xl/sharedStrings.xml><?xml version="1.0" encoding="utf-8"?>
<sst xmlns="http://schemas.openxmlformats.org/spreadsheetml/2006/main" count="555" uniqueCount="106">
  <si>
    <t>Lat</t>
  </si>
  <si>
    <t>Long</t>
  </si>
  <si>
    <t>Unique sample ID</t>
  </si>
  <si>
    <t>Reference</t>
  </si>
  <si>
    <t>Region code</t>
  </si>
  <si>
    <t>Sub-region</t>
  </si>
  <si>
    <t>Latitude</t>
  </si>
  <si>
    <t>Longitude</t>
  </si>
  <si>
    <t>Dating method</t>
  </si>
  <si>
    <t>Corrected age       (14C a BP)</t>
  </si>
  <si>
    <t>Corrected age uncertainty (14C a)</t>
  </si>
  <si>
    <t>Age                   (cal a BP)</t>
  </si>
  <si>
    <t>Age 2σ Uncertainty +              (cal a)</t>
  </si>
  <si>
    <t>Age 2σ Uncertainty  -                (cal a)</t>
  </si>
  <si>
    <t>Dated facies</t>
  </si>
  <si>
    <t>Overburden facies (nearest layer)</t>
  </si>
  <si>
    <t>Underlying facies (nearest layer)</t>
  </si>
  <si>
    <t>Tendency</t>
  </si>
  <si>
    <t>Sample depth/ Overburden thickness (m)</t>
  </si>
  <si>
    <t>Depth to consolidated substrate (m)</t>
  </si>
  <si>
    <t>Intercalated</t>
  </si>
  <si>
    <t>Sampling method</t>
  </si>
  <si>
    <t>Sample thickness (m)</t>
  </si>
  <si>
    <t>Sample thickness type</t>
  </si>
  <si>
    <t>Corrected sample thickness (m)</t>
  </si>
  <si>
    <t>Sample thickness uncertainty       (m)</t>
  </si>
  <si>
    <t xml:space="preserve">Sampling uncertainty     (m) </t>
  </si>
  <si>
    <t xml:space="preserve">Core shortening/stretching uncertainty      (m) </t>
  </si>
  <si>
    <t xml:space="preserve">Non-vertical drilling uncertainty      (m) </t>
  </si>
  <si>
    <t>Tidal uncertainty (m)</t>
  </si>
  <si>
    <t>Water depth uncertainty           (m)</t>
  </si>
  <si>
    <t>Leveling uncertainty (m)</t>
  </si>
  <si>
    <t>(d)GPS or RTK uncertainty (m)</t>
  </si>
  <si>
    <t>Benchmark uncertainty (m)</t>
  </si>
  <si>
    <t>Vegetation zone uncertainty (m)</t>
  </si>
  <si>
    <t>Map uncertainty (m)</t>
  </si>
  <si>
    <t>DEM uncertainty (m)</t>
  </si>
  <si>
    <t>Orthometric sample elevation (m)</t>
  </si>
  <si>
    <t xml:space="preserve">Orthometric datum or MSL epoch </t>
  </si>
  <si>
    <t>Sample elevation (m MSL)</t>
  </si>
  <si>
    <t>Sample elevation type</t>
  </si>
  <si>
    <t>Sample elevation uncertainty + (m)</t>
  </si>
  <si>
    <t>Sample elevation uncertainty - (m)</t>
  </si>
  <si>
    <t>LAT (m MSL)</t>
  </si>
  <si>
    <t>MLWS (m MSL)</t>
  </si>
  <si>
    <t>MLWN (m MSL)</t>
  </si>
  <si>
    <t>MLLW (m MSL)</t>
  </si>
  <si>
    <t>MLW    (m MSL)</t>
  </si>
  <si>
    <t>MTL     (m MSL)</t>
  </si>
  <si>
    <t>MHW     (m MSL)</t>
  </si>
  <si>
    <t>MHHW (m MSL)</t>
  </si>
  <si>
    <t>MHWN (m MSL)</t>
  </si>
  <si>
    <t>MHWS (m MSL)</t>
  </si>
  <si>
    <t>HAT (m MSL)</t>
  </si>
  <si>
    <t>Type</t>
  </si>
  <si>
    <t>Primary indicator type</t>
  </si>
  <si>
    <t>Secondary indicator type</t>
  </si>
  <si>
    <t>Supporting evidence</t>
  </si>
  <si>
    <t xml:space="preserve">Sample indicative meaning </t>
  </si>
  <si>
    <t>Reference water level   (m MSL)</t>
  </si>
  <si>
    <t>Indicative range uncertainty  (m)</t>
  </si>
  <si>
    <t>RWL  modeling uncertainty (m)</t>
  </si>
  <si>
    <t>IR modeling uncertainty (m)</t>
  </si>
  <si>
    <t>Paleotide-corrected RWL      (m MSL) (if any)</t>
  </si>
  <si>
    <t>Paleotide-corrected indicative range          (m)           (if any)</t>
  </si>
  <si>
    <t>Paleo indicative range change uncertainty    (m)             (if any)</t>
  </si>
  <si>
    <t>Compaction correction (if any)</t>
  </si>
  <si>
    <t>Compaction correction uncertainty           (if any)</t>
  </si>
  <si>
    <t>Tectonic correction (m/ka)     (if any)</t>
  </si>
  <si>
    <t>Tectonic correction uncertainty (m/ka)         (if any)</t>
  </si>
  <si>
    <t>RSL (m)</t>
  </si>
  <si>
    <t>RSL 2σ Uncertainty + (m)</t>
  </si>
  <si>
    <t>RSL 2σ Uncertainty - (m)</t>
  </si>
  <si>
    <t>Corrected RSL       (m)           (if any)</t>
  </si>
  <si>
    <t>Corrected RSL uncertainty + (m)                 (if any)</t>
  </si>
  <si>
    <t>Corrected RSL uncertainty - (m)              (if any)</t>
  </si>
  <si>
    <t>Correction type            (if any)</t>
  </si>
  <si>
    <t>Reject</t>
  </si>
  <si>
    <t>Why rejected?</t>
  </si>
  <si>
    <t>Notes</t>
  </si>
  <si>
    <t>Control Std [km]</t>
  </si>
  <si>
    <t>Graph title</t>
  </si>
  <si>
    <t>SLCC635</t>
  </si>
  <si>
    <t>Vaz &amp; Banerjee 1997</t>
  </si>
  <si>
    <t>Publicat Lagoon</t>
  </si>
  <si>
    <t>fragments of partly carbonised wood. Dark brown. hard. sandy clay. 146 cm thick. top of this unit is stained with iron oxide and contains 2-3 mm long gypsum crystals. It is followed upwards by 56 cm thick. pale brownish. sandy clay again with a thin gypsiferous crust. uppermost bed is a 40 cm thick. pale brown. finely laminated clayey sand of lacustrine facies</t>
  </si>
  <si>
    <t>n/a</t>
  </si>
  <si>
    <t>HAT to MTL</t>
  </si>
  <si>
    <t>studyside outside SE Asia?</t>
  </si>
  <si>
    <t>SLCC636</t>
  </si>
  <si>
    <t>a distinct shell-rich layer between depths of 0.80 m and 1.70 m below the surface. thick bluish grey clay with abundant shells and sandy clots is followed upward by a 50 cm thick. brownish grey. clayey sand showing extensive bioturbation. topped by a 30 cm thick. brownish grey. medium grained sandy clay.</t>
  </si>
  <si>
    <t>below MTL</t>
  </si>
  <si>
    <t>SLCC637</t>
  </si>
  <si>
    <t>lowest layer excavated here was a 43 cm thick. bluish grey. medium grained. sandy clay (organic carbon: 3.16%) with abundant articulated shells. The layers above this unit are grey. bioturbated. sandy clay (66 cm thick) followed by 40 cm thick. greyish brown. fine sandy clay with lenses of grey clay</t>
  </si>
  <si>
    <t>SLCC638</t>
  </si>
  <si>
    <t xml:space="preserve">basal layer( 165 cm thick) is a bluish grey. medium to coarse grained. clayey sand containing abundant articulated shells. This unit is overlain by a 75 cm thick. grey. medium grained clayey sand. A 15 cm thick medium grained sand layer occurs at the top. </t>
  </si>
  <si>
    <t>SLCC639</t>
  </si>
  <si>
    <t>nearly 1 m thick sediments above a shellrich layer. These sediment cores show distinct lithological. mineralogical and chemical variations at the 55 cm and 80 cm levels below the present lagoon bed. correlative with Late Holocene fluctuations in the hydrodynamics of the lagoon and variable influx of lithogenous components.</t>
  </si>
  <si>
    <t>Vaz and Banerjee 1997</t>
  </si>
  <si>
    <t>Mangrove salt marsh</t>
  </si>
  <si>
    <t>peat, contains abundant fragments of partly carbonised wood and reflects a swampy palaeoenvironment; conservatively interpreted as HAT to MTL</t>
  </si>
  <si>
    <t>marine limiting</t>
  </si>
  <si>
    <t>Melangina sp., Longimactra sp., Arca sp (dated)., and Villorita sp. Were recovered from a distinct shell-rich layer; conservatively interpreted as marine limiting</t>
  </si>
  <si>
    <t>articulated shells of Mytilus sp, and Longimactra sp., indicate intertidal environment; bluish grey, medium grained, sandy clay; conservatively interpreted as marine limiting</t>
  </si>
  <si>
    <t xml:space="preserve">articulated shells of Villorita sp., and Melangina sp., indicative of brackish water environment; bluish grey, medium to coarse grained, clayey sand; conservatively interpreted as marine limiting </t>
  </si>
  <si>
    <t>marine bivalve; conservatively interpreted as marine limiting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</si>
</sst>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1" fillId="0" borderId="0" xfId="0" applyFont="1"/>
    <xf numFmtId="0" fontId="0" fillId="0" borderId="0" xfId="0" applyFill="1"/>
    <xf numFmtId="0" fontId="2"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8"/>
  <sheetViews>
    <sheetView tabSelected="1" workbookViewId="0">
      <selection activeCell="A2" sqref="A2:XFD5"/>
    </sheetView>
  </sheetViews>
  <sheetFormatPr baseColWidth="10" defaultColWidth="8.7265625" defaultRowHeight="14.5" x14ac:dyDescent="0.35"/>
  <cols>
    <col min="2" max="2" width="19.7265625"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s="3" customFormat="1" x14ac:dyDescent="0.35">
      <c r="A2" s="3" t="s">
        <v>89</v>
      </c>
      <c r="B2" s="3" t="s">
        <v>83</v>
      </c>
      <c r="C2" s="3">
        <v>7</v>
      </c>
      <c r="D2" s="3" t="s">
        <v>84</v>
      </c>
      <c r="E2" s="3">
        <v>13.748181000000001</v>
      </c>
      <c r="F2" s="3">
        <v>80.209034000000003</v>
      </c>
      <c r="G2" s="3">
        <v>1</v>
      </c>
      <c r="H2" s="3">
        <v>2319</v>
      </c>
      <c r="I2" s="3">
        <v>96</v>
      </c>
      <c r="J2" s="3">
        <v>1373.5</v>
      </c>
      <c r="K2" s="3">
        <v>1613</v>
      </c>
      <c r="L2" s="3">
        <v>1134</v>
      </c>
      <c r="M2" s="3" t="s">
        <v>90</v>
      </c>
      <c r="N2" s="3" t="s">
        <v>86</v>
      </c>
      <c r="O2" s="3" t="s">
        <v>86</v>
      </c>
      <c r="P2" s="3" t="s">
        <v>86</v>
      </c>
      <c r="Q2" s="3" t="s">
        <v>86</v>
      </c>
      <c r="R2" s="3" t="s">
        <v>86</v>
      </c>
      <c r="S2" s="3" t="s">
        <v>86</v>
      </c>
      <c r="T2" s="3" t="s">
        <v>86</v>
      </c>
      <c r="U2" s="3" t="s">
        <v>86</v>
      </c>
      <c r="V2" s="3" t="s">
        <v>86</v>
      </c>
      <c r="W2" s="3" t="s">
        <v>86</v>
      </c>
      <c r="X2" s="3" t="s">
        <v>86</v>
      </c>
      <c r="Y2" s="3">
        <v>0.01</v>
      </c>
      <c r="Z2" s="3" t="s">
        <v>86</v>
      </c>
      <c r="AA2" s="3" t="s">
        <v>86</v>
      </c>
      <c r="AB2" s="3" t="s">
        <v>86</v>
      </c>
      <c r="AC2" s="3">
        <v>0.5</v>
      </c>
      <c r="AD2" s="3">
        <v>0.03</v>
      </c>
      <c r="AE2" s="3" t="s">
        <v>86</v>
      </c>
      <c r="AF2" s="3">
        <v>0.1</v>
      </c>
      <c r="AG2" s="3" t="s">
        <v>86</v>
      </c>
      <c r="AH2" s="3" t="s">
        <v>86</v>
      </c>
      <c r="AI2" s="3" t="s">
        <v>86</v>
      </c>
      <c r="AJ2" s="3" t="s">
        <v>86</v>
      </c>
      <c r="AK2" s="3" t="s">
        <v>86</v>
      </c>
      <c r="AL2" s="3">
        <v>-1.5</v>
      </c>
      <c r="AM2" s="3" t="s">
        <v>86</v>
      </c>
      <c r="AN2" s="3">
        <v>0.51088159097779207</v>
      </c>
      <c r="AO2" s="3">
        <v>0.51088159097779207</v>
      </c>
      <c r="AP2" s="3">
        <v>-0.68601853701500004</v>
      </c>
      <c r="AQ2" s="3" t="s">
        <v>86</v>
      </c>
      <c r="AR2" s="3" t="s">
        <v>86</v>
      </c>
      <c r="AS2" s="3">
        <v>-0.42276509088999997</v>
      </c>
      <c r="AT2" s="3">
        <v>-0.36691620089499999</v>
      </c>
      <c r="AU2" s="3">
        <v>8.1804850217199999E-4</v>
      </c>
      <c r="AV2" s="3">
        <v>0.36855229789900001</v>
      </c>
      <c r="AW2" s="3">
        <v>0.44002739876800001</v>
      </c>
      <c r="AX2" s="3" t="s">
        <v>86</v>
      </c>
      <c r="AY2" s="3" t="s">
        <v>86</v>
      </c>
      <c r="AZ2" s="3">
        <v>0.73493961086600001</v>
      </c>
      <c r="BA2" s="4">
        <v>-1</v>
      </c>
      <c r="BB2" s="3">
        <v>5</v>
      </c>
      <c r="BC2" s="3" t="s">
        <v>101</v>
      </c>
      <c r="BD2" s="3" t="s">
        <v>102</v>
      </c>
      <c r="BE2" s="3" t="s">
        <v>91</v>
      </c>
      <c r="BF2" s="3" t="s">
        <v>86</v>
      </c>
      <c r="BG2" s="3" t="s">
        <v>86</v>
      </c>
      <c r="BH2" s="3">
        <v>0.05</v>
      </c>
      <c r="BI2" s="3">
        <v>0.05</v>
      </c>
      <c r="BJ2" s="3" t="s">
        <v>86</v>
      </c>
      <c r="BK2" s="3" t="s">
        <v>86</v>
      </c>
      <c r="BL2" s="3" t="s">
        <v>86</v>
      </c>
      <c r="BM2" s="3" t="s">
        <v>86</v>
      </c>
      <c r="BN2" s="3" t="s">
        <v>86</v>
      </c>
      <c r="BO2" s="3" t="s">
        <v>86</v>
      </c>
      <c r="BP2" s="3" t="s">
        <v>86</v>
      </c>
      <c r="BQ2" s="3" t="s">
        <v>86</v>
      </c>
      <c r="BR2" s="3">
        <v>0.51575187832910507</v>
      </c>
      <c r="BS2" s="3">
        <v>0.51575187832910507</v>
      </c>
      <c r="BT2" s="3" t="s">
        <v>86</v>
      </c>
      <c r="BU2" s="3" t="s">
        <v>86</v>
      </c>
      <c r="BV2" s="3" t="s">
        <v>86</v>
      </c>
      <c r="BW2" s="3" t="s">
        <v>86</v>
      </c>
      <c r="BX2" s="3">
        <v>0</v>
      </c>
      <c r="BY2" s="3" t="s">
        <v>86</v>
      </c>
      <c r="BZ2" s="3" t="s">
        <v>88</v>
      </c>
    </row>
    <row r="3" spans="1:78" s="3" customFormat="1" x14ac:dyDescent="0.35">
      <c r="A3" s="3" t="s">
        <v>92</v>
      </c>
      <c r="B3" s="3" t="s">
        <v>83</v>
      </c>
      <c r="C3" s="3">
        <v>7</v>
      </c>
      <c r="D3" s="3" t="s">
        <v>84</v>
      </c>
      <c r="E3" s="3">
        <v>13.748181000000001</v>
      </c>
      <c r="F3" s="3">
        <v>80.209034000000003</v>
      </c>
      <c r="G3" s="3">
        <v>1</v>
      </c>
      <c r="H3" s="3">
        <v>2579</v>
      </c>
      <c r="I3" s="3">
        <v>105</v>
      </c>
      <c r="J3" s="3">
        <v>1639.5</v>
      </c>
      <c r="K3" s="3">
        <v>1916</v>
      </c>
      <c r="L3" s="3">
        <v>1363</v>
      </c>
      <c r="M3" s="3" t="s">
        <v>93</v>
      </c>
      <c r="N3" s="3" t="s">
        <v>86</v>
      </c>
      <c r="O3" s="3" t="s">
        <v>86</v>
      </c>
      <c r="P3" s="3" t="s">
        <v>86</v>
      </c>
      <c r="Q3" s="3" t="s">
        <v>86</v>
      </c>
      <c r="R3" s="3" t="s">
        <v>86</v>
      </c>
      <c r="S3" s="3" t="s">
        <v>86</v>
      </c>
      <c r="T3" s="3" t="s">
        <v>86</v>
      </c>
      <c r="U3" s="3" t="s">
        <v>86</v>
      </c>
      <c r="V3" s="3" t="s">
        <v>86</v>
      </c>
      <c r="W3" s="3" t="s">
        <v>86</v>
      </c>
      <c r="X3" s="3" t="s">
        <v>86</v>
      </c>
      <c r="Y3" s="3">
        <v>0.01</v>
      </c>
      <c r="Z3" s="3" t="s">
        <v>86</v>
      </c>
      <c r="AA3" s="3" t="s">
        <v>86</v>
      </c>
      <c r="AB3" s="3" t="s">
        <v>86</v>
      </c>
      <c r="AC3" s="3">
        <v>0.5</v>
      </c>
      <c r="AD3" s="3">
        <v>0.03</v>
      </c>
      <c r="AE3" s="3" t="s">
        <v>86</v>
      </c>
      <c r="AF3" s="3">
        <v>0.1</v>
      </c>
      <c r="AG3" s="3" t="s">
        <v>86</v>
      </c>
      <c r="AH3" s="3" t="s">
        <v>86</v>
      </c>
      <c r="AI3" s="3" t="s">
        <v>86</v>
      </c>
      <c r="AJ3" s="3" t="s">
        <v>86</v>
      </c>
      <c r="AK3" s="3" t="s">
        <v>86</v>
      </c>
      <c r="AL3" s="3">
        <v>-1.1000000000000001</v>
      </c>
      <c r="AM3" s="3" t="s">
        <v>86</v>
      </c>
      <c r="AN3" s="3">
        <v>0.51088159097779207</v>
      </c>
      <c r="AO3" s="3">
        <v>0.51088159097779207</v>
      </c>
      <c r="AP3" s="3">
        <v>-0.68601853701500004</v>
      </c>
      <c r="AQ3" s="3" t="s">
        <v>86</v>
      </c>
      <c r="AR3" s="3" t="s">
        <v>86</v>
      </c>
      <c r="AS3" s="3">
        <v>-0.42276509088999997</v>
      </c>
      <c r="AT3" s="3">
        <v>-0.36691620089499999</v>
      </c>
      <c r="AU3" s="3">
        <v>8.1804850217199999E-4</v>
      </c>
      <c r="AV3" s="3">
        <v>0.36855229789900001</v>
      </c>
      <c r="AW3" s="3">
        <v>0.44002739876800001</v>
      </c>
      <c r="AX3" s="3" t="s">
        <v>86</v>
      </c>
      <c r="AY3" s="3" t="s">
        <v>86</v>
      </c>
      <c r="AZ3" s="3">
        <v>0.73493961086600001</v>
      </c>
      <c r="BA3" s="4">
        <v>-1</v>
      </c>
      <c r="BB3" s="3">
        <v>5</v>
      </c>
      <c r="BC3" s="3" t="s">
        <v>101</v>
      </c>
      <c r="BD3" s="3" t="s">
        <v>103</v>
      </c>
      <c r="BE3" s="3" t="s">
        <v>91</v>
      </c>
      <c r="BF3" s="3" t="s">
        <v>86</v>
      </c>
      <c r="BG3" s="3" t="s">
        <v>86</v>
      </c>
      <c r="BH3" s="3">
        <v>0.05</v>
      </c>
      <c r="BI3" s="3">
        <v>0.05</v>
      </c>
      <c r="BJ3" s="3" t="s">
        <v>86</v>
      </c>
      <c r="BK3" s="3" t="s">
        <v>86</v>
      </c>
      <c r="BL3" s="3" t="s">
        <v>86</v>
      </c>
      <c r="BM3" s="3" t="s">
        <v>86</v>
      </c>
      <c r="BN3" s="3" t="s">
        <v>86</v>
      </c>
      <c r="BO3" s="3" t="s">
        <v>86</v>
      </c>
      <c r="BP3" s="3" t="s">
        <v>86</v>
      </c>
      <c r="BQ3" s="3" t="s">
        <v>86</v>
      </c>
      <c r="BR3" s="3">
        <v>0.51575187832910507</v>
      </c>
      <c r="BS3" s="3">
        <v>0.51575187832910507</v>
      </c>
      <c r="BT3" s="3" t="s">
        <v>86</v>
      </c>
      <c r="BU3" s="3" t="s">
        <v>86</v>
      </c>
      <c r="BV3" s="3" t="s">
        <v>86</v>
      </c>
      <c r="BW3" s="3" t="s">
        <v>86</v>
      </c>
      <c r="BX3" s="3">
        <v>0</v>
      </c>
      <c r="BY3" s="3" t="s">
        <v>86</v>
      </c>
      <c r="BZ3" s="3" t="s">
        <v>88</v>
      </c>
    </row>
    <row r="4" spans="1:78" x14ac:dyDescent="0.35">
      <c r="A4" t="s">
        <v>94</v>
      </c>
      <c r="B4" t="s">
        <v>83</v>
      </c>
      <c r="C4">
        <v>7</v>
      </c>
      <c r="D4" t="s">
        <v>84</v>
      </c>
      <c r="E4">
        <v>13.748181000000001</v>
      </c>
      <c r="F4">
        <v>80.209034000000003</v>
      </c>
      <c r="G4">
        <v>1</v>
      </c>
      <c r="H4">
        <v>2799</v>
      </c>
      <c r="I4">
        <v>96</v>
      </c>
      <c r="J4">
        <v>1894</v>
      </c>
      <c r="K4">
        <v>2180</v>
      </c>
      <c r="L4">
        <v>1608</v>
      </c>
      <c r="M4" t="s">
        <v>95</v>
      </c>
      <c r="N4" t="s">
        <v>86</v>
      </c>
      <c r="O4" t="s">
        <v>86</v>
      </c>
      <c r="P4" t="s">
        <v>86</v>
      </c>
      <c r="Q4" t="s">
        <v>86</v>
      </c>
      <c r="R4" t="s">
        <v>86</v>
      </c>
      <c r="S4" t="s">
        <v>86</v>
      </c>
      <c r="T4" t="s">
        <v>86</v>
      </c>
      <c r="U4" t="s">
        <v>86</v>
      </c>
      <c r="V4" t="s">
        <v>86</v>
      </c>
      <c r="W4" t="s">
        <v>86</v>
      </c>
      <c r="X4" t="s">
        <v>86</v>
      </c>
      <c r="Y4">
        <v>0.01</v>
      </c>
      <c r="Z4" t="s">
        <v>86</v>
      </c>
      <c r="AA4" t="s">
        <v>86</v>
      </c>
      <c r="AB4" t="s">
        <v>86</v>
      </c>
      <c r="AC4">
        <v>0.5</v>
      </c>
      <c r="AD4">
        <v>0.03</v>
      </c>
      <c r="AE4" t="s">
        <v>86</v>
      </c>
      <c r="AF4">
        <v>0.1</v>
      </c>
      <c r="AG4" t="s">
        <v>86</v>
      </c>
      <c r="AH4" t="s">
        <v>86</v>
      </c>
      <c r="AI4" t="s">
        <v>86</v>
      </c>
      <c r="AJ4" t="s">
        <v>86</v>
      </c>
      <c r="AK4" t="s">
        <v>86</v>
      </c>
      <c r="AL4">
        <v>-1.25</v>
      </c>
      <c r="AM4" t="s">
        <v>86</v>
      </c>
      <c r="AN4">
        <v>0.51088159097779207</v>
      </c>
      <c r="AO4">
        <v>0.51088159097779207</v>
      </c>
      <c r="AP4">
        <v>-0.68601853701500004</v>
      </c>
      <c r="AQ4" t="s">
        <v>86</v>
      </c>
      <c r="AR4" t="s">
        <v>86</v>
      </c>
      <c r="AS4">
        <v>-0.42276509088999997</v>
      </c>
      <c r="AT4">
        <v>-0.36691620089499999</v>
      </c>
      <c r="AU4">
        <v>8.1804850217199999E-4</v>
      </c>
      <c r="AV4">
        <v>0.36855229789900001</v>
      </c>
      <c r="AW4">
        <v>0.44002739876800001</v>
      </c>
      <c r="AX4" t="s">
        <v>86</v>
      </c>
      <c r="AY4" t="s">
        <v>86</v>
      </c>
      <c r="AZ4">
        <v>0.73493961086600001</v>
      </c>
      <c r="BA4">
        <v>-1</v>
      </c>
      <c r="BB4">
        <v>5</v>
      </c>
      <c r="BC4" t="s">
        <v>101</v>
      </c>
      <c r="BD4" t="s">
        <v>104</v>
      </c>
      <c r="BE4" t="s">
        <v>91</v>
      </c>
      <c r="BF4" t="s">
        <v>86</v>
      </c>
      <c r="BG4" t="s">
        <v>86</v>
      </c>
      <c r="BH4">
        <v>0.05</v>
      </c>
      <c r="BI4">
        <v>0.05</v>
      </c>
      <c r="BJ4" t="s">
        <v>86</v>
      </c>
      <c r="BK4" t="s">
        <v>86</v>
      </c>
      <c r="BL4" t="s">
        <v>86</v>
      </c>
      <c r="BM4" t="s">
        <v>86</v>
      </c>
      <c r="BN4" t="s">
        <v>86</v>
      </c>
      <c r="BO4" t="s">
        <v>86</v>
      </c>
      <c r="BP4" t="s">
        <v>86</v>
      </c>
      <c r="BQ4" t="s">
        <v>86</v>
      </c>
      <c r="BR4">
        <v>0.51575187832910507</v>
      </c>
      <c r="BS4">
        <v>0.51575187832910507</v>
      </c>
      <c r="BT4" t="s">
        <v>86</v>
      </c>
      <c r="BU4" t="s">
        <v>86</v>
      </c>
      <c r="BV4" t="s">
        <v>86</v>
      </c>
      <c r="BW4" t="s">
        <v>86</v>
      </c>
      <c r="BX4">
        <v>0</v>
      </c>
      <c r="BY4" t="s">
        <v>86</v>
      </c>
      <c r="BZ4" t="s">
        <v>88</v>
      </c>
    </row>
    <row r="5" spans="1:78" x14ac:dyDescent="0.35">
      <c r="A5" t="s">
        <v>96</v>
      </c>
      <c r="B5" t="s">
        <v>83</v>
      </c>
      <c r="C5">
        <v>7</v>
      </c>
      <c r="D5" t="s">
        <v>84</v>
      </c>
      <c r="E5">
        <v>13.748181000000001</v>
      </c>
      <c r="F5">
        <v>80.209034000000003</v>
      </c>
      <c r="G5">
        <v>1</v>
      </c>
      <c r="H5">
        <v>3100</v>
      </c>
      <c r="I5">
        <v>96</v>
      </c>
      <c r="J5">
        <v>2294</v>
      </c>
      <c r="K5">
        <v>2609</v>
      </c>
      <c r="L5">
        <v>1979</v>
      </c>
      <c r="M5" t="s">
        <v>97</v>
      </c>
      <c r="N5" t="s">
        <v>86</v>
      </c>
      <c r="O5" t="s">
        <v>86</v>
      </c>
      <c r="P5" t="s">
        <v>86</v>
      </c>
      <c r="Q5" t="s">
        <v>86</v>
      </c>
      <c r="R5" t="s">
        <v>86</v>
      </c>
      <c r="S5" t="s">
        <v>86</v>
      </c>
      <c r="T5" t="s">
        <v>86</v>
      </c>
      <c r="U5" t="s">
        <v>86</v>
      </c>
      <c r="V5" t="s">
        <v>86</v>
      </c>
      <c r="W5" t="s">
        <v>86</v>
      </c>
      <c r="X5" t="s">
        <v>86</v>
      </c>
      <c r="Y5">
        <v>0.01</v>
      </c>
      <c r="Z5" t="s">
        <v>86</v>
      </c>
      <c r="AA5" t="s">
        <v>86</v>
      </c>
      <c r="AB5" t="s">
        <v>86</v>
      </c>
      <c r="AC5">
        <v>0.5</v>
      </c>
      <c r="AD5">
        <v>0.03</v>
      </c>
      <c r="AE5" t="s">
        <v>86</v>
      </c>
      <c r="AF5">
        <v>0.1</v>
      </c>
      <c r="AG5" t="s">
        <v>86</v>
      </c>
      <c r="AH5" t="s">
        <v>86</v>
      </c>
      <c r="AI5" t="s">
        <v>86</v>
      </c>
      <c r="AJ5" t="s">
        <v>86</v>
      </c>
      <c r="AK5" t="s">
        <v>86</v>
      </c>
      <c r="AL5">
        <v>-4</v>
      </c>
      <c r="AM5" t="s">
        <v>86</v>
      </c>
      <c r="AN5">
        <v>0.51088159097779207</v>
      </c>
      <c r="AO5">
        <v>0.51088159097779207</v>
      </c>
      <c r="AP5">
        <v>-0.68601853701500004</v>
      </c>
      <c r="AQ5" t="s">
        <v>86</v>
      </c>
      <c r="AR5" t="s">
        <v>86</v>
      </c>
      <c r="AS5">
        <v>-0.42276509088999997</v>
      </c>
      <c r="AT5">
        <v>-0.36691620089499999</v>
      </c>
      <c r="AU5">
        <v>8.1804850217199999E-4</v>
      </c>
      <c r="AV5">
        <v>0.36855229789900001</v>
      </c>
      <c r="AW5">
        <v>0.44002739876800001</v>
      </c>
      <c r="AX5" t="s">
        <v>86</v>
      </c>
      <c r="AY5" t="s">
        <v>86</v>
      </c>
      <c r="AZ5">
        <v>0.73493961086600001</v>
      </c>
      <c r="BA5">
        <v>-1</v>
      </c>
      <c r="BB5">
        <v>5</v>
      </c>
      <c r="BC5" t="s">
        <v>101</v>
      </c>
      <c r="BD5" t="s">
        <v>105</v>
      </c>
      <c r="BE5" t="s">
        <v>91</v>
      </c>
      <c r="BF5" t="s">
        <v>86</v>
      </c>
      <c r="BG5" t="s">
        <v>86</v>
      </c>
      <c r="BH5">
        <v>0.05</v>
      </c>
      <c r="BI5">
        <v>0.05</v>
      </c>
      <c r="BJ5" t="s">
        <v>86</v>
      </c>
      <c r="BK5" t="s">
        <v>86</v>
      </c>
      <c r="BL5" t="s">
        <v>86</v>
      </c>
      <c r="BM5" t="s">
        <v>86</v>
      </c>
      <c r="BN5" t="s">
        <v>86</v>
      </c>
      <c r="BO5" t="s">
        <v>86</v>
      </c>
      <c r="BP5" t="s">
        <v>86</v>
      </c>
      <c r="BQ5" t="s">
        <v>86</v>
      </c>
      <c r="BR5">
        <v>0.51575187832910507</v>
      </c>
      <c r="BS5">
        <v>0.51575187832910507</v>
      </c>
      <c r="BT5" t="s">
        <v>86</v>
      </c>
      <c r="BU5" t="s">
        <v>86</v>
      </c>
      <c r="BV5" t="s">
        <v>86</v>
      </c>
      <c r="BW5" t="s">
        <v>86</v>
      </c>
      <c r="BX5">
        <v>0</v>
      </c>
      <c r="BY5" t="s">
        <v>86</v>
      </c>
      <c r="BZ5" t="s">
        <v>88</v>
      </c>
    </row>
    <row r="6" spans="1:78" s="3" customFormat="1" x14ac:dyDescent="0.35">
      <c r="BA6" s="4"/>
    </row>
    <row r="7" spans="1:78" s="3" customFormat="1" x14ac:dyDescent="0.35">
      <c r="BA7" s="4"/>
    </row>
    <row r="8" spans="1:78" s="3" customFormat="1" x14ac:dyDescent="0.35">
      <c r="BA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9"/>
  <sheetViews>
    <sheetView workbookViewId="0">
      <selection activeCell="A2" sqref="A2:XFD9"/>
    </sheetView>
  </sheetViews>
  <sheetFormatPr baseColWidth="10" defaultColWidth="8.7265625" defaultRowHeight="14.5" x14ac:dyDescent="0.35"/>
  <cols>
    <col min="9" max="9" width="31"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s="3" customFormat="1" x14ac:dyDescent="0.35">
      <c r="BA2" s="4"/>
    </row>
    <row r="3" spans="1:78" s="3" customFormat="1" x14ac:dyDescent="0.35">
      <c r="BA3" s="4"/>
    </row>
    <row r="4" spans="1:78" s="3" customFormat="1" x14ac:dyDescent="0.35">
      <c r="BA4" s="4"/>
    </row>
    <row r="5" spans="1:78" s="3" customFormat="1" x14ac:dyDescent="0.35">
      <c r="BA5" s="4"/>
    </row>
    <row r="6" spans="1:78" s="3" customFormat="1" x14ac:dyDescent="0.35">
      <c r="BA6" s="4"/>
    </row>
    <row r="7" spans="1:78" s="3" customFormat="1" x14ac:dyDescent="0.35">
      <c r="BA7" s="4"/>
    </row>
    <row r="8" spans="1:78" s="3" customFormat="1" x14ac:dyDescent="0.35">
      <c r="BA8" s="4"/>
    </row>
    <row r="9" spans="1:78" s="3" customFormat="1" x14ac:dyDescent="0.35">
      <c r="BA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2"/>
  <sheetViews>
    <sheetView workbookViewId="0">
      <selection activeCell="A2" sqref="A2:XFD2"/>
    </sheetView>
  </sheetViews>
  <sheetFormatPr baseColWidth="10" defaultColWidth="8.7265625" defaultRowHeight="14.5" x14ac:dyDescent="0.35"/>
  <cols>
    <col min="2" max="2" width="18" bestFit="1" customWidth="1"/>
    <col min="40" max="40" width="32.7265625" bestFit="1" customWidth="1"/>
    <col min="41" max="41" width="32.453125"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x14ac:dyDescent="0.35">
      <c r="A2" t="s">
        <v>82</v>
      </c>
      <c r="B2" t="s">
        <v>83</v>
      </c>
      <c r="C2">
        <v>7</v>
      </c>
      <c r="D2" t="s">
        <v>84</v>
      </c>
      <c r="E2">
        <v>13.748181000000001</v>
      </c>
      <c r="F2">
        <v>80.209034000000003</v>
      </c>
      <c r="G2">
        <v>1</v>
      </c>
      <c r="H2">
        <v>6650</v>
      </c>
      <c r="I2">
        <v>148.66068747318505</v>
      </c>
      <c r="J2">
        <v>7528</v>
      </c>
      <c r="K2">
        <v>7794</v>
      </c>
      <c r="L2">
        <v>7262</v>
      </c>
      <c r="M2" t="s">
        <v>85</v>
      </c>
      <c r="N2" t="s">
        <v>86</v>
      </c>
      <c r="O2" t="s">
        <v>86</v>
      </c>
      <c r="P2" t="s">
        <v>86</v>
      </c>
      <c r="Q2" t="s">
        <v>86</v>
      </c>
      <c r="R2" t="s">
        <v>86</v>
      </c>
      <c r="S2" t="s">
        <v>86</v>
      </c>
      <c r="T2" t="s">
        <v>86</v>
      </c>
      <c r="U2" t="s">
        <v>86</v>
      </c>
      <c r="V2" t="s">
        <v>86</v>
      </c>
      <c r="W2" t="s">
        <v>86</v>
      </c>
      <c r="X2" t="s">
        <v>86</v>
      </c>
      <c r="Y2">
        <v>0.01</v>
      </c>
      <c r="Z2" t="s">
        <v>86</v>
      </c>
      <c r="AA2" t="s">
        <v>86</v>
      </c>
      <c r="AB2" t="s">
        <v>86</v>
      </c>
      <c r="AC2">
        <v>0.5</v>
      </c>
      <c r="AD2">
        <v>0.03</v>
      </c>
      <c r="AE2" t="s">
        <v>86</v>
      </c>
      <c r="AF2">
        <v>0.1</v>
      </c>
      <c r="AG2" t="s">
        <v>86</v>
      </c>
      <c r="AH2" t="s">
        <v>86</v>
      </c>
      <c r="AI2" t="s">
        <v>86</v>
      </c>
      <c r="AJ2" t="s">
        <v>86</v>
      </c>
      <c r="AK2" t="s">
        <v>86</v>
      </c>
      <c r="AL2">
        <v>4.9800000000000004</v>
      </c>
      <c r="AM2" t="s">
        <v>86</v>
      </c>
      <c r="AN2">
        <v>0.51088159097779207</v>
      </c>
      <c r="AO2">
        <v>0.51088159097779207</v>
      </c>
      <c r="AP2">
        <v>-0.68601853701500004</v>
      </c>
      <c r="AQ2" t="s">
        <v>86</v>
      </c>
      <c r="AR2" t="s">
        <v>86</v>
      </c>
      <c r="AS2">
        <v>-0.42276509088999997</v>
      </c>
      <c r="AT2">
        <v>-0.36691620089499999</v>
      </c>
      <c r="AU2">
        <v>8.1804850217199999E-4</v>
      </c>
      <c r="AV2">
        <v>0.36855229789900001</v>
      </c>
      <c r="AW2">
        <v>0.44002739876800001</v>
      </c>
      <c r="AX2" t="s">
        <v>86</v>
      </c>
      <c r="AY2" t="s">
        <v>86</v>
      </c>
      <c r="AZ2">
        <v>0.73493961086600001</v>
      </c>
      <c r="BA2">
        <v>0</v>
      </c>
      <c r="BB2">
        <v>5</v>
      </c>
      <c r="BC2" t="s">
        <v>99</v>
      </c>
      <c r="BD2" t="s">
        <v>100</v>
      </c>
      <c r="BE2" t="s">
        <v>87</v>
      </c>
      <c r="BF2">
        <v>0.36787882968408603</v>
      </c>
      <c r="BG2">
        <v>0.36706078118191399</v>
      </c>
      <c r="BH2">
        <v>0.05</v>
      </c>
      <c r="BI2">
        <v>0.05</v>
      </c>
      <c r="BJ2" t="s">
        <v>86</v>
      </c>
      <c r="BK2" t="s">
        <v>86</v>
      </c>
      <c r="BL2" t="s">
        <v>86</v>
      </c>
      <c r="BM2" t="s">
        <v>86</v>
      </c>
      <c r="BN2" t="s">
        <v>86</v>
      </c>
      <c r="BO2" t="s">
        <v>86</v>
      </c>
      <c r="BP2" t="s">
        <v>86</v>
      </c>
      <c r="BQ2">
        <v>4.6121211703159144</v>
      </c>
      <c r="BR2">
        <v>0.63303524157970614</v>
      </c>
      <c r="BS2">
        <v>0.63303524157970614</v>
      </c>
      <c r="BT2" t="s">
        <v>86</v>
      </c>
      <c r="BU2" t="s">
        <v>86</v>
      </c>
      <c r="BV2" t="s">
        <v>86</v>
      </c>
      <c r="BW2" t="s">
        <v>86</v>
      </c>
      <c r="BX2">
        <v>0</v>
      </c>
      <c r="BY2" t="s">
        <v>86</v>
      </c>
      <c r="BZ2"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
  <sheetViews>
    <sheetView workbookViewId="0">
      <selection sqref="A1:XFD1"/>
    </sheetView>
  </sheetViews>
  <sheetFormatPr baseColWidth="10" defaultColWidth="8.7265625" defaultRowHeight="14.5" x14ac:dyDescent="0.35"/>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baseColWidth="10" defaultColWidth="8.7265625" defaultRowHeight="14.5" x14ac:dyDescent="0.35"/>
  <cols>
    <col min="1" max="1" width="10.54296875" bestFit="1" customWidth="1"/>
    <col min="2" max="2" width="33.54296875" bestFit="1" customWidth="1"/>
    <col min="4" max="4" width="15.54296875" bestFit="1" customWidth="1"/>
    <col min="5" max="5" width="16.6328125" customWidth="1"/>
  </cols>
  <sheetData>
    <row r="1" spans="1:5" x14ac:dyDescent="0.35">
      <c r="A1" s="2" t="s">
        <v>0</v>
      </c>
      <c r="B1" s="2">
        <f>AVERAGE(MLI!E:E,TLI!E:E,SLI!E:E)</f>
        <v>13.748180999999999</v>
      </c>
      <c r="D1" t="s">
        <v>80</v>
      </c>
      <c r="E1">
        <f>STDEV(MLI!E:E,TLI!E:E,SLI!E:E)*111</f>
        <v>2.2044903280835784E-13</v>
      </c>
    </row>
    <row r="2" spans="1:5" x14ac:dyDescent="0.35">
      <c r="A2" s="2" t="s">
        <v>1</v>
      </c>
      <c r="B2" s="2">
        <f>AVERAGE(MLI!F:F,TLI!F:F,SLI!F:F)</f>
        <v>80.209034000000003</v>
      </c>
      <c r="D2" t="s">
        <v>80</v>
      </c>
      <c r="E2">
        <f>STDEV(MLI!F:F,TLI!F:F,SLI!F:F)*111</f>
        <v>0</v>
      </c>
    </row>
    <row r="3" spans="1:5" x14ac:dyDescent="0.35">
      <c r="A3" s="2" t="s">
        <v>81</v>
      </c>
      <c r="B3" s="2"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MLI</vt:lpstr>
      <vt:lpstr>TLI</vt:lpstr>
      <vt:lpstr>SLI</vt:lpstr>
      <vt:lpstr>Rejected</vt:lpstr>
      <vt:lpstr>Info</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Alessio Rovere</dc:creator>
  <cp:lastModifiedBy>mbender</cp:lastModifiedBy>
  <dcterms:created xsi:type="dcterms:W3CDTF">2018-09-06T12:06:45Z</dcterms:created>
  <dcterms:modified xsi:type="dcterms:W3CDTF">2018-09-13T14:56:57Z</dcterms:modified>
</cp:coreProperties>
</file>