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TM-Paper_geändert\Subregion 4\"/>
    </mc:Choice>
  </mc:AlternateContent>
  <bookViews>
    <workbookView xWindow="0" yWindow="0" windowWidth="28800" windowHeight="12300" activeTab="3"/>
  </bookViews>
  <sheets>
    <sheet name="MLI" sheetId="1" r:id="rId1"/>
    <sheet name="TLI" sheetId="7" r:id="rId2"/>
    <sheet name="SLI" sheetId="6" r:id="rId3"/>
    <sheet name="Rejected" sheetId="8" r:id="rId4"/>
    <sheet name="Info" sheetId="2"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2" l="1"/>
  <c r="B2" i="2"/>
  <c r="E1" i="2"/>
  <c r="B1" i="2"/>
</calcChain>
</file>

<file path=xl/sharedStrings.xml><?xml version="1.0" encoding="utf-8"?>
<sst xmlns="http://schemas.openxmlformats.org/spreadsheetml/2006/main" count="902" uniqueCount="130">
  <si>
    <t>Lat</t>
  </si>
  <si>
    <t>Long</t>
  </si>
  <si>
    <t>Unique sample ID</t>
  </si>
  <si>
    <t>Reference</t>
  </si>
  <si>
    <t>Region code</t>
  </si>
  <si>
    <t>Sub-region</t>
  </si>
  <si>
    <t>Latitude</t>
  </si>
  <si>
    <t>Longitude</t>
  </si>
  <si>
    <t>Dating method</t>
  </si>
  <si>
    <t>Corrected age       (14C a BP)</t>
  </si>
  <si>
    <t>Corrected age uncertainty (14C a)</t>
  </si>
  <si>
    <t>Age                   (cal a BP)</t>
  </si>
  <si>
    <t>Age 2σ Uncertainty +              (cal a)</t>
  </si>
  <si>
    <t>Age 2σ Uncertainty  -                (cal a)</t>
  </si>
  <si>
    <t>Dated facies</t>
  </si>
  <si>
    <t>Overburden facies (nearest layer)</t>
  </si>
  <si>
    <t>Underlying facies (nearest layer)</t>
  </si>
  <si>
    <t>Tendency</t>
  </si>
  <si>
    <t>Sample depth/ Overburden thickness (m)</t>
  </si>
  <si>
    <t>Depth to consolidated substrate (m)</t>
  </si>
  <si>
    <t>Intercalated</t>
  </si>
  <si>
    <t>Sampling method</t>
  </si>
  <si>
    <t>Sample thickness (m)</t>
  </si>
  <si>
    <t>Sample thickness type</t>
  </si>
  <si>
    <t>Corrected sample thickness (m)</t>
  </si>
  <si>
    <t>Sample thickness uncertainty       (m)</t>
  </si>
  <si>
    <t xml:space="preserve">Sampling uncertainty     (m) </t>
  </si>
  <si>
    <t xml:space="preserve">Core shortening/stretching uncertainty      (m) </t>
  </si>
  <si>
    <t xml:space="preserve">Non-vertical drilling uncertainty      (m) </t>
  </si>
  <si>
    <t>Tidal uncertainty (m)</t>
  </si>
  <si>
    <t>Water depth uncertainty           (m)</t>
  </si>
  <si>
    <t>Leveling uncertainty (m)</t>
  </si>
  <si>
    <t>(d)GPS or RTK uncertainty (m)</t>
  </si>
  <si>
    <t>Benchmark uncertainty (m)</t>
  </si>
  <si>
    <t>Vegetation zone uncertainty (m)</t>
  </si>
  <si>
    <t>Map uncertainty (m)</t>
  </si>
  <si>
    <t>DEM uncertainty (m)</t>
  </si>
  <si>
    <t>Orthometric sample elevation (m)</t>
  </si>
  <si>
    <t xml:space="preserve">Orthometric datum or MSL epoch </t>
  </si>
  <si>
    <t>Sample elevation (m MSL)</t>
  </si>
  <si>
    <t>Sample elevation type</t>
  </si>
  <si>
    <t>Sample elevation uncertainty + (m)</t>
  </si>
  <si>
    <t>Sample elevation uncertainty - (m)</t>
  </si>
  <si>
    <t>LAT (m MSL)</t>
  </si>
  <si>
    <t>MLWS (m MSL)</t>
  </si>
  <si>
    <t>MLWN (m MSL)</t>
  </si>
  <si>
    <t>MLLW (m MSL)</t>
  </si>
  <si>
    <t>MLW    (m MSL)</t>
  </si>
  <si>
    <t>MTL     (m MSL)</t>
  </si>
  <si>
    <t>MHW     (m MSL)</t>
  </si>
  <si>
    <t>MHHW (m MSL)</t>
  </si>
  <si>
    <t>MHWN (m MSL)</t>
  </si>
  <si>
    <t>MHWS (m MSL)</t>
  </si>
  <si>
    <t>HAT (m MSL)</t>
  </si>
  <si>
    <t>Type</t>
  </si>
  <si>
    <t>Primary indicator type</t>
  </si>
  <si>
    <t>Secondary indicator type</t>
  </si>
  <si>
    <t>Supporting evidence</t>
  </si>
  <si>
    <t xml:space="preserve">Sample indicative meaning </t>
  </si>
  <si>
    <t>Reference water level   (m MSL)</t>
  </si>
  <si>
    <t>Indicative range uncertainty  (m)</t>
  </si>
  <si>
    <t>RWL  modeling uncertainty (m)</t>
  </si>
  <si>
    <t>IR modeling uncertainty (m)</t>
  </si>
  <si>
    <t>Paleotide-corrected RWL      (m MSL) (if any)</t>
  </si>
  <si>
    <t>Paleotide-corrected indicative range          (m)           (if any)</t>
  </si>
  <si>
    <t>Paleo indicative range change uncertainty    (m)             (if any)</t>
  </si>
  <si>
    <t>Compaction correction (if any)</t>
  </si>
  <si>
    <t>Compaction correction uncertainty           (if any)</t>
  </si>
  <si>
    <t>Tectonic correction (m/ka)     (if any)</t>
  </si>
  <si>
    <t>Tectonic correction uncertainty (m/ka)         (if any)</t>
  </si>
  <si>
    <t>RSL (m)</t>
  </si>
  <si>
    <t>RSL 2σ Uncertainty + (m)</t>
  </si>
  <si>
    <t>RSL 2σ Uncertainty - (m)</t>
  </si>
  <si>
    <t>Corrected RSL       (m)           (if any)</t>
  </si>
  <si>
    <t>Corrected RSL uncertainty + (m)                 (if any)</t>
  </si>
  <si>
    <t>Corrected RSL uncertainty - (m)              (if any)</t>
  </si>
  <si>
    <t>Correction type            (if any)</t>
  </si>
  <si>
    <t>Reject</t>
  </si>
  <si>
    <t>Why rejected?</t>
  </si>
  <si>
    <t>Notes</t>
  </si>
  <si>
    <t>Control Std [km]</t>
  </si>
  <si>
    <t>Graph title</t>
  </si>
  <si>
    <t>SLCC309</t>
  </si>
  <si>
    <t>Tanabe et al. 2003c</t>
  </si>
  <si>
    <t>Song Hong Red River delta lagoon</t>
  </si>
  <si>
    <t>Facies 2.3: overall fining-upward succession. Mud clasts+ parallel laminations occur in the sand. Burrows and in situ jointed Corbicula sp. are common in the grayish red-colored clay at the top of this facies</t>
  </si>
  <si>
    <t>Facies 2.4: mottled reddish brown clay. Abundant rootlets with iron encrustation are common in this facies</t>
  </si>
  <si>
    <t>Facies 2.2: well-sorted medium sand partly interlaminated/bedded with mud (clay and silt). The medium sand contains abundant shell fragments o</t>
  </si>
  <si>
    <t>n/a</t>
  </si>
  <si>
    <t>rotary drilling</t>
  </si>
  <si>
    <t>measured</t>
  </si>
  <si>
    <t>below MTL</t>
  </si>
  <si>
    <t>DT Core from Lagoon taken in 3-4 m  delta elevation.</t>
  </si>
  <si>
    <t>SLCC310</t>
  </si>
  <si>
    <t>Paper title Song Hong (Red River) delta evolution related to millennium-scale Holocene sea-level changes</t>
  </si>
  <si>
    <t>SLCC311</t>
  </si>
  <si>
    <t>above MTL</t>
  </si>
  <si>
    <t>SLCC312</t>
  </si>
  <si>
    <t>Facies 2.1: quartz and feldspar grains and calcareous concretions of various sizes. ranging from very coarse sand to pebbles</t>
  </si>
  <si>
    <t>SLCC313</t>
  </si>
  <si>
    <t>SLCC314</t>
  </si>
  <si>
    <t>SLCC315</t>
  </si>
  <si>
    <t>SLCC316</t>
  </si>
  <si>
    <t>SLCC317</t>
  </si>
  <si>
    <t>Facies 2.2: well-sorted medium sand partly interlaminated / bedded with mud (clay and silt). The medium sand contains abundant shell fragments o</t>
  </si>
  <si>
    <t>Facies 2.1: quartz and feldspard grains and calcareous concretions of various sizes. ranging from very coarse sand to pebbles</t>
  </si>
  <si>
    <t>SLCC318</t>
  </si>
  <si>
    <t>Facies 1.3: brownish black massive clay containing minor plant/ wood pieces. and very coarse silt laminations. The occurrence of burrows shows that this lithology was strongly bioturbated. Wood fragments and rootlets occur at the top of this facies. Calcareous concretions scatter in the clay</t>
  </si>
  <si>
    <t>SLCC319</t>
  </si>
  <si>
    <t>Facies 1.1: an overall fining-upward succession from medium sand to laminated clay. Medium to fine sand. erosional contact. contains mud clasts and ripple cross-laminations.</t>
  </si>
  <si>
    <t>Facies 1.2: dark reddish brown silty clay rich in calcareous concretions (35–55mm</t>
  </si>
  <si>
    <t>SLCC320</t>
  </si>
  <si>
    <t>SLCC321</t>
  </si>
  <si>
    <t>SLCC322</t>
  </si>
  <si>
    <t>Tanabe et al 2003c</t>
  </si>
  <si>
    <t>marine limiting</t>
  </si>
  <si>
    <t>shell fragments found in rhythmically interlaminated sand , mud and peaty layers. Tidal bar or tidal flat sediments but might be reworked</t>
  </si>
  <si>
    <t>marine shell Marctridae gen. et sp. indet found in rhythmically interlaminated sand , mud and peaty layers. Tidal bar or tidal flat sediments but might be reworked</t>
  </si>
  <si>
    <t>oyster,  lithologies resemble modern tide-influenced channel-fill deposits. Well rounded calcareous concretions indicate that sediments were deposited in a tide-influenced channel cut</t>
  </si>
  <si>
    <t>terrestrial limiting</t>
  </si>
  <si>
    <t>Corbicula sp,  facies is interpreted as channel-fill sediments of modern Song Hong distributary, sediments seem to be influenced by brackish water. We conservatively interpret it as terrestrial limiting (freshwater shell)</t>
  </si>
  <si>
    <t>plant fragment,  facies is interpreted as channel-fill sediments of modern Song Hong distributary, sediments seem to be influenced by brackish water</t>
  </si>
  <si>
    <t>Peaty organic, found in thythmically interlaminated sand , mud and peaty layers. Tidal bar or tidal flat sediments but might be reworked. We conservatively interpret it as terrestrial limiting</t>
  </si>
  <si>
    <t>Intertidal mudflat</t>
  </si>
  <si>
    <t xml:space="preserve">shell fragments, lithologies resemble modern tide-influenced channel-fill deposits. Interbedded/ laminated sand and mud, rhythmically interlaminated sand, mud and peaty layers are regareded as tidal bar or tidal flat sediments </t>
  </si>
  <si>
    <t>HAT to LAT</t>
  </si>
  <si>
    <t xml:space="preserve">marine shell Marctridae gen. et sp. indet, lithologies resemble modern tide-influenced channel-fill deposits. Interbedded/ laminated sand and mud, rhythmically interlaminated sand, mud and peaty layers are regareded as tidal bar or tidal flat sediments which </t>
  </si>
  <si>
    <t>Mangrove salt marsh</t>
  </si>
  <si>
    <t>plant fragment, medium to fine sand which overlies the laminated silt and clay with erosional contact, contains mud clasts and ripple cross-laminations with bidirectional or multidirectional forests. Peaty layers and very fine sand layers less than 10 mm thick interlaminate the silt and clay. Interpreted as tide-influenced channel fill to coastal marsh sediments. Author interprets coastal marsh sediments</t>
  </si>
  <si>
    <t>HAT to MTL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</si>
</sst>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rgb="FFFF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0" fontId="1" fillId="0" borderId="0" xfId="0" applyFont="1"/>
    <xf numFmtId="0" fontId="0" fillId="0" borderId="0" xfId="0" applyFill="1"/>
    <xf numFmtId="0" fontId="2" fillId="0" borderId="0" xfId="0" applyFont="1" applyFill="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5"/>
  <sheetViews>
    <sheetView workbookViewId="0">
      <selection activeCell="A2" sqref="A2:XFD5"/>
    </sheetView>
  </sheetViews>
  <sheetFormatPr baseColWidth="10" defaultColWidth="8.7265625" defaultRowHeight="14.5" x14ac:dyDescent="0.35"/>
  <cols>
    <col min="2" max="2" width="19.7265625" bestFit="1" customWidth="1"/>
  </cols>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row r="2" spans="1:78" s="3" customFormat="1" x14ac:dyDescent="0.35">
      <c r="A2" s="3" t="s">
        <v>99</v>
      </c>
      <c r="B2" s="3" t="s">
        <v>83</v>
      </c>
      <c r="C2" s="3">
        <v>8</v>
      </c>
      <c r="D2" s="3" t="s">
        <v>84</v>
      </c>
      <c r="E2" s="3">
        <v>20.633056</v>
      </c>
      <c r="F2" s="3">
        <v>105.988889</v>
      </c>
      <c r="G2" s="3">
        <v>1</v>
      </c>
      <c r="H2" s="3">
        <v>7260</v>
      </c>
      <c r="I2" s="3">
        <v>60</v>
      </c>
      <c r="J2" s="3">
        <v>7755.5</v>
      </c>
      <c r="K2" s="3">
        <v>7894</v>
      </c>
      <c r="L2" s="3">
        <v>7617</v>
      </c>
      <c r="M2" s="3" t="s">
        <v>87</v>
      </c>
      <c r="N2" s="3" t="s">
        <v>85</v>
      </c>
      <c r="O2" s="3" t="s">
        <v>98</v>
      </c>
      <c r="P2" s="3" t="s">
        <v>88</v>
      </c>
      <c r="Q2" s="3">
        <v>11.4</v>
      </c>
      <c r="R2" s="3">
        <v>29.9</v>
      </c>
      <c r="S2" s="3">
        <v>1</v>
      </c>
      <c r="T2" s="3" t="s">
        <v>89</v>
      </c>
      <c r="U2" s="3">
        <v>0.05</v>
      </c>
      <c r="V2" s="3" t="s">
        <v>90</v>
      </c>
      <c r="W2" s="3" t="s">
        <v>88</v>
      </c>
      <c r="X2" s="3" t="s">
        <v>88</v>
      </c>
      <c r="Y2" s="3">
        <v>0.01</v>
      </c>
      <c r="Z2" s="3">
        <v>0.15</v>
      </c>
      <c r="AA2" s="3" t="s">
        <v>88</v>
      </c>
      <c r="AB2" s="3" t="s">
        <v>88</v>
      </c>
      <c r="AC2" s="3">
        <v>0.5</v>
      </c>
      <c r="AD2" s="3">
        <v>0.01</v>
      </c>
      <c r="AE2" s="3" t="s">
        <v>88</v>
      </c>
      <c r="AF2" s="3">
        <v>0.1</v>
      </c>
      <c r="AG2" s="3" t="s">
        <v>88</v>
      </c>
      <c r="AH2" s="3" t="s">
        <v>88</v>
      </c>
      <c r="AI2" s="3" t="s">
        <v>88</v>
      </c>
      <c r="AJ2" s="3" t="s">
        <v>88</v>
      </c>
      <c r="AK2" s="3" t="s">
        <v>88</v>
      </c>
      <c r="AL2" s="3">
        <v>-11.4</v>
      </c>
      <c r="AM2" s="3" t="s">
        <v>88</v>
      </c>
      <c r="AN2" s="3">
        <v>0.53169540152233774</v>
      </c>
      <c r="AO2" s="3">
        <v>0.53169540152233774</v>
      </c>
      <c r="AP2" s="3">
        <v>-1.9639283999999999</v>
      </c>
      <c r="AQ2" s="3" t="s">
        <v>88</v>
      </c>
      <c r="AR2" s="3" t="s">
        <v>88</v>
      </c>
      <c r="AS2" s="3">
        <v>-0.96110300000000004</v>
      </c>
      <c r="AT2" s="3">
        <v>-0.77392550000000004</v>
      </c>
      <c r="AU2" s="3">
        <v>-3.5652200000000002E-2</v>
      </c>
      <c r="AV2" s="3">
        <v>0.7026211</v>
      </c>
      <c r="AW2" s="3">
        <v>0.83887840000000002</v>
      </c>
      <c r="AX2" s="3" t="s">
        <v>88</v>
      </c>
      <c r="AY2" s="3" t="s">
        <v>88</v>
      </c>
      <c r="AZ2" s="3">
        <v>1.7697008999999999</v>
      </c>
      <c r="BA2" s="4">
        <v>-1</v>
      </c>
      <c r="BB2" s="3">
        <v>5</v>
      </c>
      <c r="BC2" s="3" t="s">
        <v>115</v>
      </c>
      <c r="BD2" s="3" t="s">
        <v>116</v>
      </c>
      <c r="BE2" s="3" t="s">
        <v>91</v>
      </c>
      <c r="BF2" s="3" t="s">
        <v>88</v>
      </c>
      <c r="BG2" s="3" t="s">
        <v>88</v>
      </c>
      <c r="BH2" s="3">
        <v>0.05</v>
      </c>
      <c r="BI2" s="3">
        <v>0.05</v>
      </c>
      <c r="BJ2" s="3" t="s">
        <v>88</v>
      </c>
      <c r="BK2" s="3" t="s">
        <v>88</v>
      </c>
      <c r="BL2" s="3" t="s">
        <v>88</v>
      </c>
      <c r="BM2" s="3" t="s">
        <v>88</v>
      </c>
      <c r="BN2" s="3" t="s">
        <v>88</v>
      </c>
      <c r="BO2" s="3" t="s">
        <v>88</v>
      </c>
      <c r="BP2" s="3" t="s">
        <v>88</v>
      </c>
      <c r="BQ2" s="3" t="s">
        <v>88</v>
      </c>
      <c r="BR2" s="3">
        <v>0.53637673327615543</v>
      </c>
      <c r="BS2" s="3">
        <v>0.53637673327615543</v>
      </c>
      <c r="BT2" s="3" t="s">
        <v>88</v>
      </c>
      <c r="BU2" s="3" t="s">
        <v>88</v>
      </c>
      <c r="BV2" s="3" t="s">
        <v>88</v>
      </c>
      <c r="BW2" s="3" t="s">
        <v>88</v>
      </c>
      <c r="BX2" s="3">
        <v>0</v>
      </c>
      <c r="BY2" s="3" t="s">
        <v>88</v>
      </c>
      <c r="BZ2" s="3" t="s">
        <v>88</v>
      </c>
    </row>
    <row r="3" spans="1:78" s="3" customFormat="1" x14ac:dyDescent="0.35">
      <c r="A3" s="3" t="s">
        <v>101</v>
      </c>
      <c r="B3" s="3" t="s">
        <v>83</v>
      </c>
      <c r="C3" s="3">
        <v>8</v>
      </c>
      <c r="D3" s="3" t="s">
        <v>84</v>
      </c>
      <c r="E3" s="3">
        <v>20.633056</v>
      </c>
      <c r="F3" s="3">
        <v>105.988889</v>
      </c>
      <c r="G3" s="3">
        <v>1</v>
      </c>
      <c r="H3" s="3">
        <v>7300</v>
      </c>
      <c r="I3" s="3">
        <v>50</v>
      </c>
      <c r="J3" s="3">
        <v>7790.5</v>
      </c>
      <c r="K3" s="3">
        <v>7911</v>
      </c>
      <c r="L3" s="3">
        <v>7670</v>
      </c>
      <c r="M3" s="3" t="s">
        <v>87</v>
      </c>
      <c r="N3" s="3" t="s">
        <v>85</v>
      </c>
      <c r="O3" s="3" t="s">
        <v>98</v>
      </c>
      <c r="P3" s="3" t="s">
        <v>88</v>
      </c>
      <c r="Q3" s="3">
        <v>14.5</v>
      </c>
      <c r="R3" s="3">
        <v>26.8</v>
      </c>
      <c r="S3" s="3">
        <v>1</v>
      </c>
      <c r="T3" s="3" t="s">
        <v>89</v>
      </c>
      <c r="U3" s="3">
        <v>0.05</v>
      </c>
      <c r="V3" s="3" t="s">
        <v>90</v>
      </c>
      <c r="W3" s="3" t="s">
        <v>88</v>
      </c>
      <c r="X3" s="3" t="s">
        <v>88</v>
      </c>
      <c r="Y3" s="3">
        <v>0.01</v>
      </c>
      <c r="Z3" s="3">
        <v>0.15</v>
      </c>
      <c r="AA3" s="3" t="s">
        <v>88</v>
      </c>
      <c r="AB3" s="3" t="s">
        <v>88</v>
      </c>
      <c r="AC3" s="3">
        <v>0.5</v>
      </c>
      <c r="AD3" s="3">
        <v>0.01</v>
      </c>
      <c r="AE3" s="3" t="s">
        <v>88</v>
      </c>
      <c r="AF3" s="3">
        <v>0.1</v>
      </c>
      <c r="AG3" s="3" t="s">
        <v>88</v>
      </c>
      <c r="AH3" s="3" t="s">
        <v>88</v>
      </c>
      <c r="AI3" s="3" t="s">
        <v>88</v>
      </c>
      <c r="AJ3" s="3" t="s">
        <v>88</v>
      </c>
      <c r="AK3" s="3" t="s">
        <v>88</v>
      </c>
      <c r="AL3" s="3">
        <v>-14.5</v>
      </c>
      <c r="AM3" s="3" t="s">
        <v>88</v>
      </c>
      <c r="AN3" s="3">
        <v>0.53169540152233774</v>
      </c>
      <c r="AO3" s="3">
        <v>0.53169540152233774</v>
      </c>
      <c r="AP3" s="3">
        <v>-1.9639283999999999</v>
      </c>
      <c r="AQ3" s="3" t="s">
        <v>88</v>
      </c>
      <c r="AR3" s="3" t="s">
        <v>88</v>
      </c>
      <c r="AS3" s="3">
        <v>-0.96110300000000004</v>
      </c>
      <c r="AT3" s="3">
        <v>-0.77392550000000004</v>
      </c>
      <c r="AU3" s="3">
        <v>-3.5652200000000002E-2</v>
      </c>
      <c r="AV3" s="3">
        <v>0.7026211</v>
      </c>
      <c r="AW3" s="3">
        <v>0.83887840000000002</v>
      </c>
      <c r="AX3" s="3" t="s">
        <v>88</v>
      </c>
      <c r="AY3" s="3" t="s">
        <v>88</v>
      </c>
      <c r="AZ3" s="3">
        <v>1.7697008999999999</v>
      </c>
      <c r="BA3" s="4">
        <v>-1</v>
      </c>
      <c r="BB3" s="3">
        <v>5</v>
      </c>
      <c r="BC3" s="3" t="s">
        <v>115</v>
      </c>
      <c r="BD3" s="3" t="s">
        <v>117</v>
      </c>
      <c r="BE3" s="3" t="s">
        <v>91</v>
      </c>
      <c r="BF3" s="3" t="s">
        <v>88</v>
      </c>
      <c r="BG3" s="3" t="s">
        <v>88</v>
      </c>
      <c r="BH3" s="3">
        <v>0.05</v>
      </c>
      <c r="BI3" s="3">
        <v>0.05</v>
      </c>
      <c r="BJ3" s="3" t="s">
        <v>88</v>
      </c>
      <c r="BK3" s="3" t="s">
        <v>88</v>
      </c>
      <c r="BL3" s="3" t="s">
        <v>88</v>
      </c>
      <c r="BM3" s="3" t="s">
        <v>88</v>
      </c>
      <c r="BN3" s="3" t="s">
        <v>88</v>
      </c>
      <c r="BO3" s="3" t="s">
        <v>88</v>
      </c>
      <c r="BP3" s="3" t="s">
        <v>88</v>
      </c>
      <c r="BQ3" s="3" t="s">
        <v>88</v>
      </c>
      <c r="BR3" s="3">
        <v>0.53637673327615543</v>
      </c>
      <c r="BS3" s="3">
        <v>0.53637673327615543</v>
      </c>
      <c r="BT3" s="3" t="s">
        <v>88</v>
      </c>
      <c r="BU3" s="3" t="s">
        <v>88</v>
      </c>
      <c r="BV3" s="3" t="s">
        <v>88</v>
      </c>
      <c r="BW3" s="3" t="s">
        <v>88</v>
      </c>
      <c r="BX3" s="3">
        <v>0</v>
      </c>
      <c r="BY3" s="3" t="s">
        <v>88</v>
      </c>
      <c r="BZ3" s="3" t="s">
        <v>88</v>
      </c>
    </row>
    <row r="4" spans="1:78" s="3" customFormat="1" x14ac:dyDescent="0.35">
      <c r="A4" s="3" t="s">
        <v>103</v>
      </c>
      <c r="B4" s="3" t="s">
        <v>83</v>
      </c>
      <c r="C4" s="3">
        <v>8</v>
      </c>
      <c r="D4" s="3" t="s">
        <v>84</v>
      </c>
      <c r="E4" s="3">
        <v>20.633056</v>
      </c>
      <c r="F4" s="3">
        <v>105.988889</v>
      </c>
      <c r="G4" s="3">
        <v>1</v>
      </c>
      <c r="H4" s="3">
        <v>7450</v>
      </c>
      <c r="I4" s="3">
        <v>50</v>
      </c>
      <c r="J4" s="3">
        <v>7931</v>
      </c>
      <c r="K4" s="3">
        <v>8054</v>
      </c>
      <c r="L4" s="3">
        <v>7808</v>
      </c>
      <c r="M4" s="3" t="s">
        <v>104</v>
      </c>
      <c r="N4" s="3" t="s">
        <v>85</v>
      </c>
      <c r="O4" s="3" t="s">
        <v>105</v>
      </c>
      <c r="P4" s="3" t="s">
        <v>88</v>
      </c>
      <c r="Q4" s="3">
        <v>20.399999999999999</v>
      </c>
      <c r="R4" s="3">
        <v>20.9</v>
      </c>
      <c r="S4" s="3">
        <v>1</v>
      </c>
      <c r="T4" s="3" t="s">
        <v>89</v>
      </c>
      <c r="U4" s="3">
        <v>0.05</v>
      </c>
      <c r="V4" s="3" t="s">
        <v>90</v>
      </c>
      <c r="W4" s="3" t="s">
        <v>88</v>
      </c>
      <c r="X4" s="3" t="s">
        <v>88</v>
      </c>
      <c r="Y4" s="3">
        <v>0.01</v>
      </c>
      <c r="Z4" s="3">
        <v>0.15</v>
      </c>
      <c r="AA4" s="3" t="s">
        <v>88</v>
      </c>
      <c r="AB4" s="3" t="s">
        <v>88</v>
      </c>
      <c r="AC4" s="3">
        <v>0.5</v>
      </c>
      <c r="AD4" s="3">
        <v>0.01</v>
      </c>
      <c r="AE4" s="3" t="s">
        <v>88</v>
      </c>
      <c r="AF4" s="3">
        <v>0.1</v>
      </c>
      <c r="AG4" s="3" t="s">
        <v>88</v>
      </c>
      <c r="AH4" s="3" t="s">
        <v>88</v>
      </c>
      <c r="AI4" s="3" t="s">
        <v>88</v>
      </c>
      <c r="AJ4" s="3" t="s">
        <v>88</v>
      </c>
      <c r="AK4" s="3" t="s">
        <v>88</v>
      </c>
      <c r="AL4" s="3">
        <v>-20.399999999999999</v>
      </c>
      <c r="AM4" s="3" t="s">
        <v>88</v>
      </c>
      <c r="AN4" s="3">
        <v>0.53169540152233774</v>
      </c>
      <c r="AO4" s="3">
        <v>0.53169540152233774</v>
      </c>
      <c r="AP4" s="3">
        <v>-1.9639283999999999</v>
      </c>
      <c r="AQ4" s="3" t="s">
        <v>88</v>
      </c>
      <c r="AR4" s="3" t="s">
        <v>88</v>
      </c>
      <c r="AS4" s="3">
        <v>-0.96110300000000004</v>
      </c>
      <c r="AT4" s="3">
        <v>-0.77392550000000004</v>
      </c>
      <c r="AU4" s="3">
        <v>-3.5652200000000002E-2</v>
      </c>
      <c r="AV4" s="3">
        <v>0.7026211</v>
      </c>
      <c r="AW4" s="3">
        <v>0.83887840000000002</v>
      </c>
      <c r="AX4" s="3" t="s">
        <v>88</v>
      </c>
      <c r="AY4" s="3" t="s">
        <v>88</v>
      </c>
      <c r="AZ4" s="3">
        <v>1.7697008999999999</v>
      </c>
      <c r="BA4" s="4">
        <v>-1</v>
      </c>
      <c r="BB4" s="3">
        <v>5</v>
      </c>
      <c r="BC4" s="3" t="s">
        <v>115</v>
      </c>
      <c r="BD4" s="3" t="s">
        <v>117</v>
      </c>
      <c r="BE4" s="3" t="s">
        <v>91</v>
      </c>
      <c r="BF4" s="3" t="s">
        <v>88</v>
      </c>
      <c r="BG4" s="3" t="s">
        <v>88</v>
      </c>
      <c r="BH4" s="3">
        <v>0.05</v>
      </c>
      <c r="BI4" s="3">
        <v>0.05</v>
      </c>
      <c r="BJ4" s="3" t="s">
        <v>88</v>
      </c>
      <c r="BK4" s="3" t="s">
        <v>88</v>
      </c>
      <c r="BL4" s="3" t="s">
        <v>88</v>
      </c>
      <c r="BM4" s="3" t="s">
        <v>88</v>
      </c>
      <c r="BN4" s="3" t="s">
        <v>88</v>
      </c>
      <c r="BO4" s="3" t="s">
        <v>88</v>
      </c>
      <c r="BP4" s="3" t="s">
        <v>88</v>
      </c>
      <c r="BQ4" s="3" t="s">
        <v>88</v>
      </c>
      <c r="BR4" s="3">
        <v>0.53637673327615543</v>
      </c>
      <c r="BS4" s="3">
        <v>0.53637673327615543</v>
      </c>
      <c r="BT4" s="3" t="s">
        <v>88</v>
      </c>
      <c r="BU4" s="3" t="s">
        <v>88</v>
      </c>
      <c r="BV4" s="3" t="s">
        <v>88</v>
      </c>
      <c r="BW4" s="3" t="s">
        <v>88</v>
      </c>
      <c r="BX4" s="3">
        <v>0</v>
      </c>
      <c r="BY4" s="3" t="s">
        <v>88</v>
      </c>
      <c r="BZ4" s="3" t="s">
        <v>88</v>
      </c>
    </row>
    <row r="5" spans="1:78" x14ac:dyDescent="0.35">
      <c r="A5" t="s">
        <v>106</v>
      </c>
      <c r="B5" t="s">
        <v>83</v>
      </c>
      <c r="C5">
        <v>8</v>
      </c>
      <c r="D5" t="s">
        <v>84</v>
      </c>
      <c r="E5">
        <v>20.633056</v>
      </c>
      <c r="F5">
        <v>105.988889</v>
      </c>
      <c r="G5">
        <v>1</v>
      </c>
      <c r="H5">
        <v>7020</v>
      </c>
      <c r="I5">
        <v>50</v>
      </c>
      <c r="J5">
        <v>7524.5</v>
      </c>
      <c r="K5">
        <v>7622</v>
      </c>
      <c r="L5">
        <v>7427</v>
      </c>
      <c r="M5" t="s">
        <v>105</v>
      </c>
      <c r="N5" t="s">
        <v>87</v>
      </c>
      <c r="O5" t="s">
        <v>107</v>
      </c>
      <c r="P5" t="s">
        <v>88</v>
      </c>
      <c r="Q5">
        <v>22.55</v>
      </c>
      <c r="R5">
        <v>18.75</v>
      </c>
      <c r="S5">
        <v>1</v>
      </c>
      <c r="T5" t="s">
        <v>89</v>
      </c>
      <c r="U5">
        <v>0.05</v>
      </c>
      <c r="V5" t="s">
        <v>90</v>
      </c>
      <c r="W5" t="s">
        <v>88</v>
      </c>
      <c r="X5" t="s">
        <v>88</v>
      </c>
      <c r="Y5">
        <v>0.01</v>
      </c>
      <c r="Z5">
        <v>0.15</v>
      </c>
      <c r="AA5" t="s">
        <v>88</v>
      </c>
      <c r="AB5" t="s">
        <v>88</v>
      </c>
      <c r="AC5">
        <v>0.5</v>
      </c>
      <c r="AD5">
        <v>0.01</v>
      </c>
      <c r="AE5" t="s">
        <v>88</v>
      </c>
      <c r="AF5">
        <v>0.1</v>
      </c>
      <c r="AG5" t="s">
        <v>88</v>
      </c>
      <c r="AH5" t="s">
        <v>88</v>
      </c>
      <c r="AI5" t="s">
        <v>88</v>
      </c>
      <c r="AJ5" t="s">
        <v>88</v>
      </c>
      <c r="AK5" t="s">
        <v>88</v>
      </c>
      <c r="AL5">
        <v>-22.55</v>
      </c>
      <c r="AM5" t="s">
        <v>88</v>
      </c>
      <c r="AN5">
        <v>0.53169540152233774</v>
      </c>
      <c r="AO5">
        <v>0.53169540152233774</v>
      </c>
      <c r="AP5">
        <v>-1.9639283999999999</v>
      </c>
      <c r="AQ5" t="s">
        <v>88</v>
      </c>
      <c r="AR5" t="s">
        <v>88</v>
      </c>
      <c r="AS5">
        <v>-0.96110300000000004</v>
      </c>
      <c r="AT5">
        <v>-0.77392550000000004</v>
      </c>
      <c r="AU5">
        <v>-3.5652200000000002E-2</v>
      </c>
      <c r="AV5">
        <v>0.7026211</v>
      </c>
      <c r="AW5">
        <v>0.83887840000000002</v>
      </c>
      <c r="AX5" t="s">
        <v>88</v>
      </c>
      <c r="AY5" t="s">
        <v>88</v>
      </c>
      <c r="AZ5">
        <v>1.7697008999999999</v>
      </c>
      <c r="BA5">
        <v>-1</v>
      </c>
      <c r="BB5">
        <v>5</v>
      </c>
      <c r="BC5" t="s">
        <v>115</v>
      </c>
      <c r="BD5" t="s">
        <v>118</v>
      </c>
      <c r="BE5" t="s">
        <v>91</v>
      </c>
      <c r="BF5" t="s">
        <v>88</v>
      </c>
      <c r="BG5" t="s">
        <v>88</v>
      </c>
      <c r="BH5">
        <v>0.05</v>
      </c>
      <c r="BI5">
        <v>0.05</v>
      </c>
      <c r="BJ5" t="s">
        <v>88</v>
      </c>
      <c r="BK5" t="s">
        <v>88</v>
      </c>
      <c r="BL5" t="s">
        <v>88</v>
      </c>
      <c r="BM5" t="s">
        <v>88</v>
      </c>
      <c r="BN5" t="s">
        <v>88</v>
      </c>
      <c r="BO5" t="s">
        <v>88</v>
      </c>
      <c r="BP5" t="s">
        <v>88</v>
      </c>
      <c r="BQ5" t="s">
        <v>88</v>
      </c>
      <c r="BR5">
        <v>0.53637673327615543</v>
      </c>
      <c r="BS5">
        <v>0.53637673327615543</v>
      </c>
      <c r="BT5" t="s">
        <v>88</v>
      </c>
      <c r="BU5" t="s">
        <v>88</v>
      </c>
      <c r="BV5" t="s">
        <v>88</v>
      </c>
      <c r="BW5" t="s">
        <v>88</v>
      </c>
      <c r="BX5">
        <v>0</v>
      </c>
      <c r="BY5" t="s">
        <v>88</v>
      </c>
      <c r="BZ5" t="s">
        <v>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9"/>
  <sheetViews>
    <sheetView workbookViewId="0">
      <selection activeCell="A2" sqref="A2:XFD5"/>
    </sheetView>
  </sheetViews>
  <sheetFormatPr baseColWidth="10" defaultColWidth="8.7265625" defaultRowHeight="14.5" x14ac:dyDescent="0.35"/>
  <cols>
    <col min="9" max="9" width="31" bestFit="1" customWidth="1"/>
  </cols>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row r="2" spans="1:78" x14ac:dyDescent="0.35">
      <c r="A2" t="s">
        <v>82</v>
      </c>
      <c r="B2" t="s">
        <v>83</v>
      </c>
      <c r="C2">
        <v>8</v>
      </c>
      <c r="D2" t="s">
        <v>84</v>
      </c>
      <c r="E2">
        <v>20.633056</v>
      </c>
      <c r="F2">
        <v>105.988889</v>
      </c>
      <c r="G2">
        <v>1</v>
      </c>
      <c r="H2">
        <v>490</v>
      </c>
      <c r="I2">
        <v>40</v>
      </c>
      <c r="J2">
        <v>127</v>
      </c>
      <c r="K2">
        <v>253</v>
      </c>
      <c r="L2">
        <v>1</v>
      </c>
      <c r="M2" t="s">
        <v>85</v>
      </c>
      <c r="N2" t="s">
        <v>86</v>
      </c>
      <c r="O2" t="s">
        <v>87</v>
      </c>
      <c r="P2" t="s">
        <v>88</v>
      </c>
      <c r="Q2">
        <v>2.7</v>
      </c>
      <c r="R2">
        <v>38.6</v>
      </c>
      <c r="S2">
        <v>1</v>
      </c>
      <c r="T2" t="s">
        <v>89</v>
      </c>
      <c r="U2">
        <v>0.05</v>
      </c>
      <c r="V2" t="s">
        <v>90</v>
      </c>
      <c r="W2" t="s">
        <v>88</v>
      </c>
      <c r="X2" t="s">
        <v>88</v>
      </c>
      <c r="Y2">
        <v>0.01</v>
      </c>
      <c r="Z2">
        <v>0.15</v>
      </c>
      <c r="AA2" t="s">
        <v>88</v>
      </c>
      <c r="AB2" t="s">
        <v>88</v>
      </c>
      <c r="AC2">
        <v>0.5</v>
      </c>
      <c r="AD2">
        <v>0.01</v>
      </c>
      <c r="AE2" t="s">
        <v>88</v>
      </c>
      <c r="AF2">
        <v>0.1</v>
      </c>
      <c r="AG2" t="s">
        <v>88</v>
      </c>
      <c r="AH2" t="s">
        <v>88</v>
      </c>
      <c r="AI2" t="s">
        <v>88</v>
      </c>
      <c r="AJ2" t="s">
        <v>88</v>
      </c>
      <c r="AK2" t="s">
        <v>88</v>
      </c>
      <c r="AL2">
        <v>-2.7</v>
      </c>
      <c r="AM2" t="s">
        <v>88</v>
      </c>
      <c r="AN2">
        <v>0.53169540152233774</v>
      </c>
      <c r="AO2">
        <v>0.53169540152233774</v>
      </c>
      <c r="AP2">
        <v>-1.9639283999999999</v>
      </c>
      <c r="AQ2" t="s">
        <v>88</v>
      </c>
      <c r="AR2" t="s">
        <v>88</v>
      </c>
      <c r="AS2">
        <v>-0.96110300000000004</v>
      </c>
      <c r="AT2">
        <v>-0.77392550000000004</v>
      </c>
      <c r="AU2">
        <v>-3.5652200000000002E-2</v>
      </c>
      <c r="AV2">
        <v>0.7026211</v>
      </c>
      <c r="AW2">
        <v>0.83887840000000002</v>
      </c>
      <c r="AX2" t="s">
        <v>88</v>
      </c>
      <c r="AY2" t="s">
        <v>88</v>
      </c>
      <c r="AZ2">
        <v>1.7697008999999999</v>
      </c>
      <c r="BA2">
        <v>1</v>
      </c>
      <c r="BB2">
        <v>5</v>
      </c>
      <c r="BC2" t="s">
        <v>119</v>
      </c>
      <c r="BD2" t="s">
        <v>120</v>
      </c>
      <c r="BE2" t="s">
        <v>96</v>
      </c>
      <c r="BF2" t="s">
        <v>88</v>
      </c>
      <c r="BG2" t="s">
        <v>88</v>
      </c>
      <c r="BH2">
        <v>0.05</v>
      </c>
      <c r="BI2">
        <v>0.05</v>
      </c>
      <c r="BJ2" t="s">
        <v>88</v>
      </c>
      <c r="BK2" t="s">
        <v>88</v>
      </c>
      <c r="BL2" t="s">
        <v>88</v>
      </c>
      <c r="BM2" t="s">
        <v>88</v>
      </c>
      <c r="BN2" t="s">
        <v>88</v>
      </c>
      <c r="BO2" t="s">
        <v>88</v>
      </c>
      <c r="BP2" t="s">
        <v>88</v>
      </c>
      <c r="BQ2" t="s">
        <v>88</v>
      </c>
      <c r="BR2">
        <v>0.53637673327615543</v>
      </c>
      <c r="BS2">
        <v>0.53637673327615543</v>
      </c>
      <c r="BT2" t="s">
        <v>88</v>
      </c>
      <c r="BU2" t="s">
        <v>88</v>
      </c>
      <c r="BV2" t="s">
        <v>88</v>
      </c>
      <c r="BW2" t="s">
        <v>88</v>
      </c>
      <c r="BX2">
        <v>0</v>
      </c>
      <c r="BY2" t="s">
        <v>88</v>
      </c>
      <c r="BZ2" t="s">
        <v>92</v>
      </c>
    </row>
    <row r="3" spans="1:78" x14ac:dyDescent="0.35">
      <c r="A3" t="s">
        <v>93</v>
      </c>
      <c r="B3" t="s">
        <v>83</v>
      </c>
      <c r="C3">
        <v>8</v>
      </c>
      <c r="D3" t="s">
        <v>84</v>
      </c>
      <c r="E3">
        <v>20.633056</v>
      </c>
      <c r="F3">
        <v>105.988889</v>
      </c>
      <c r="G3">
        <v>1</v>
      </c>
      <c r="H3">
        <v>540</v>
      </c>
      <c r="I3">
        <v>40</v>
      </c>
      <c r="J3">
        <v>147.5</v>
      </c>
      <c r="K3">
        <v>294</v>
      </c>
      <c r="L3">
        <v>1</v>
      </c>
      <c r="M3" t="s">
        <v>85</v>
      </c>
      <c r="N3" t="s">
        <v>86</v>
      </c>
      <c r="O3" t="s">
        <v>87</v>
      </c>
      <c r="P3" t="s">
        <v>88</v>
      </c>
      <c r="Q3">
        <v>3.3</v>
      </c>
      <c r="R3">
        <v>38</v>
      </c>
      <c r="S3">
        <v>1</v>
      </c>
      <c r="T3" t="s">
        <v>89</v>
      </c>
      <c r="U3">
        <v>0.05</v>
      </c>
      <c r="V3" t="s">
        <v>90</v>
      </c>
      <c r="W3" t="s">
        <v>88</v>
      </c>
      <c r="X3" t="s">
        <v>88</v>
      </c>
      <c r="Y3">
        <v>0.01</v>
      </c>
      <c r="Z3">
        <v>0.15</v>
      </c>
      <c r="AA3" t="s">
        <v>88</v>
      </c>
      <c r="AB3" t="s">
        <v>88</v>
      </c>
      <c r="AC3">
        <v>0.5</v>
      </c>
      <c r="AD3">
        <v>0.01</v>
      </c>
      <c r="AE3" t="s">
        <v>88</v>
      </c>
      <c r="AF3">
        <v>0.1</v>
      </c>
      <c r="AG3" t="s">
        <v>88</v>
      </c>
      <c r="AH3" t="s">
        <v>88</v>
      </c>
      <c r="AI3" t="s">
        <v>88</v>
      </c>
      <c r="AJ3" t="s">
        <v>88</v>
      </c>
      <c r="AK3" t="s">
        <v>88</v>
      </c>
      <c r="AL3">
        <v>-3.3</v>
      </c>
      <c r="AM3" t="s">
        <v>88</v>
      </c>
      <c r="AN3">
        <v>0.53169540152233774</v>
      </c>
      <c r="AO3">
        <v>0.53169540152233774</v>
      </c>
      <c r="AP3">
        <v>-1.9639283999999999</v>
      </c>
      <c r="AQ3" t="s">
        <v>88</v>
      </c>
      <c r="AR3" t="s">
        <v>88</v>
      </c>
      <c r="AS3">
        <v>-0.96110300000000004</v>
      </c>
      <c r="AT3">
        <v>-0.77392550000000004</v>
      </c>
      <c r="AU3">
        <v>-3.5652200000000002E-2</v>
      </c>
      <c r="AV3">
        <v>0.7026211</v>
      </c>
      <c r="AW3">
        <v>0.83887840000000002</v>
      </c>
      <c r="AX3" t="s">
        <v>88</v>
      </c>
      <c r="AY3" t="s">
        <v>88</v>
      </c>
      <c r="AZ3">
        <v>1.7697008999999999</v>
      </c>
      <c r="BA3">
        <v>1</v>
      </c>
      <c r="BB3">
        <v>5</v>
      </c>
      <c r="BC3" t="s">
        <v>119</v>
      </c>
      <c r="BD3" t="s">
        <v>120</v>
      </c>
      <c r="BE3" t="s">
        <v>96</v>
      </c>
      <c r="BF3" t="s">
        <v>88</v>
      </c>
      <c r="BG3" t="s">
        <v>88</v>
      </c>
      <c r="BH3">
        <v>0.05</v>
      </c>
      <c r="BI3">
        <v>0.05</v>
      </c>
      <c r="BJ3" t="s">
        <v>88</v>
      </c>
      <c r="BK3" t="s">
        <v>88</v>
      </c>
      <c r="BL3" t="s">
        <v>88</v>
      </c>
      <c r="BM3" t="s">
        <v>88</v>
      </c>
      <c r="BN3" t="s">
        <v>88</v>
      </c>
      <c r="BO3" t="s">
        <v>88</v>
      </c>
      <c r="BP3" t="s">
        <v>88</v>
      </c>
      <c r="BQ3" t="s">
        <v>88</v>
      </c>
      <c r="BR3">
        <v>0.53637673327615543</v>
      </c>
      <c r="BS3">
        <v>0.53637673327615543</v>
      </c>
      <c r="BT3" t="s">
        <v>88</v>
      </c>
      <c r="BU3" t="s">
        <v>88</v>
      </c>
      <c r="BV3" t="s">
        <v>88</v>
      </c>
      <c r="BW3" t="s">
        <v>88</v>
      </c>
      <c r="BX3">
        <v>0</v>
      </c>
      <c r="BY3" t="s">
        <v>88</v>
      </c>
      <c r="BZ3" t="s">
        <v>94</v>
      </c>
    </row>
    <row r="4" spans="1:78" x14ac:dyDescent="0.35">
      <c r="A4" t="s">
        <v>95</v>
      </c>
      <c r="B4" t="s">
        <v>83</v>
      </c>
      <c r="C4">
        <v>8</v>
      </c>
      <c r="D4" t="s">
        <v>84</v>
      </c>
      <c r="E4">
        <v>20.633056</v>
      </c>
      <c r="F4">
        <v>105.988889</v>
      </c>
      <c r="G4">
        <v>1</v>
      </c>
      <c r="H4">
        <v>1710</v>
      </c>
      <c r="I4">
        <v>40</v>
      </c>
      <c r="J4">
        <v>1624.5</v>
      </c>
      <c r="K4">
        <v>1708</v>
      </c>
      <c r="L4">
        <v>1541</v>
      </c>
      <c r="M4" t="s">
        <v>85</v>
      </c>
      <c r="N4" t="s">
        <v>86</v>
      </c>
      <c r="O4" t="s">
        <v>87</v>
      </c>
      <c r="P4" t="s">
        <v>88</v>
      </c>
      <c r="Q4">
        <v>5.0999999999999996</v>
      </c>
      <c r="R4">
        <v>36.200000000000003</v>
      </c>
      <c r="S4">
        <v>1</v>
      </c>
      <c r="T4" t="s">
        <v>89</v>
      </c>
      <c r="U4">
        <v>0.05</v>
      </c>
      <c r="V4" t="s">
        <v>90</v>
      </c>
      <c r="W4" t="s">
        <v>88</v>
      </c>
      <c r="X4" t="s">
        <v>88</v>
      </c>
      <c r="Y4">
        <v>0.01</v>
      </c>
      <c r="Z4">
        <v>0.15</v>
      </c>
      <c r="AA4" t="s">
        <v>88</v>
      </c>
      <c r="AB4" t="s">
        <v>88</v>
      </c>
      <c r="AC4">
        <v>0.5</v>
      </c>
      <c r="AD4">
        <v>0.01</v>
      </c>
      <c r="AE4" t="s">
        <v>88</v>
      </c>
      <c r="AF4">
        <v>0.1</v>
      </c>
      <c r="AG4" t="s">
        <v>88</v>
      </c>
      <c r="AH4" t="s">
        <v>88</v>
      </c>
      <c r="AI4" t="s">
        <v>88</v>
      </c>
      <c r="AJ4" t="s">
        <v>88</v>
      </c>
      <c r="AK4" t="s">
        <v>88</v>
      </c>
      <c r="AL4">
        <v>-5.0999999999999996</v>
      </c>
      <c r="AM4" t="s">
        <v>88</v>
      </c>
      <c r="AN4">
        <v>0.53169540152233774</v>
      </c>
      <c r="AO4">
        <v>0.53169540152233774</v>
      </c>
      <c r="AP4">
        <v>-1.9639283999999999</v>
      </c>
      <c r="AQ4" t="s">
        <v>88</v>
      </c>
      <c r="AR4" t="s">
        <v>88</v>
      </c>
      <c r="AS4">
        <v>-0.96110300000000004</v>
      </c>
      <c r="AT4">
        <v>-0.77392550000000004</v>
      </c>
      <c r="AU4">
        <v>-3.5652200000000002E-2</v>
      </c>
      <c r="AV4">
        <v>0.7026211</v>
      </c>
      <c r="AW4">
        <v>0.83887840000000002</v>
      </c>
      <c r="AX4" t="s">
        <v>88</v>
      </c>
      <c r="AY4" t="s">
        <v>88</v>
      </c>
      <c r="AZ4">
        <v>1.7697008999999999</v>
      </c>
      <c r="BA4">
        <v>1</v>
      </c>
      <c r="BB4">
        <v>5</v>
      </c>
      <c r="BC4" t="s">
        <v>119</v>
      </c>
      <c r="BD4" t="s">
        <v>121</v>
      </c>
      <c r="BE4" t="s">
        <v>96</v>
      </c>
      <c r="BF4" t="s">
        <v>88</v>
      </c>
      <c r="BG4" t="s">
        <v>88</v>
      </c>
      <c r="BH4">
        <v>0.05</v>
      </c>
      <c r="BI4">
        <v>0.05</v>
      </c>
      <c r="BJ4" t="s">
        <v>88</v>
      </c>
      <c r="BK4" t="s">
        <v>88</v>
      </c>
      <c r="BL4" t="s">
        <v>88</v>
      </c>
      <c r="BM4" t="s">
        <v>88</v>
      </c>
      <c r="BN4" t="s">
        <v>88</v>
      </c>
      <c r="BO4" t="s">
        <v>88</v>
      </c>
      <c r="BP4" t="s">
        <v>88</v>
      </c>
      <c r="BQ4" t="s">
        <v>88</v>
      </c>
      <c r="BR4">
        <v>0.53637673327615543</v>
      </c>
      <c r="BS4">
        <v>0.53637673327615543</v>
      </c>
      <c r="BT4" t="s">
        <v>88</v>
      </c>
      <c r="BU4" t="s">
        <v>88</v>
      </c>
      <c r="BV4" t="s">
        <v>88</v>
      </c>
      <c r="BW4" t="s">
        <v>88</v>
      </c>
      <c r="BX4">
        <v>0</v>
      </c>
      <c r="BY4" t="s">
        <v>88</v>
      </c>
      <c r="BZ4" t="s">
        <v>88</v>
      </c>
    </row>
    <row r="5" spans="1:78" x14ac:dyDescent="0.35">
      <c r="A5" t="s">
        <v>97</v>
      </c>
      <c r="B5" t="s">
        <v>83</v>
      </c>
      <c r="C5">
        <v>8</v>
      </c>
      <c r="D5" t="s">
        <v>84</v>
      </c>
      <c r="E5">
        <v>20.633056</v>
      </c>
      <c r="F5">
        <v>105.988889</v>
      </c>
      <c r="G5">
        <v>1</v>
      </c>
      <c r="H5">
        <v>8250</v>
      </c>
      <c r="I5">
        <v>50</v>
      </c>
      <c r="J5">
        <v>9220</v>
      </c>
      <c r="K5">
        <v>9407</v>
      </c>
      <c r="L5">
        <v>9033</v>
      </c>
      <c r="M5" t="s">
        <v>87</v>
      </c>
      <c r="N5" t="s">
        <v>85</v>
      </c>
      <c r="O5" t="s">
        <v>98</v>
      </c>
      <c r="P5" t="s">
        <v>88</v>
      </c>
      <c r="Q5">
        <v>6.4</v>
      </c>
      <c r="R5">
        <v>34.9</v>
      </c>
      <c r="S5">
        <v>1</v>
      </c>
      <c r="T5" t="s">
        <v>89</v>
      </c>
      <c r="U5">
        <v>0.05</v>
      </c>
      <c r="V5" t="s">
        <v>90</v>
      </c>
      <c r="W5" t="s">
        <v>88</v>
      </c>
      <c r="X5" t="s">
        <v>88</v>
      </c>
      <c r="Y5">
        <v>0.01</v>
      </c>
      <c r="Z5">
        <v>0.15</v>
      </c>
      <c r="AA5" t="s">
        <v>88</v>
      </c>
      <c r="AB5" t="s">
        <v>88</v>
      </c>
      <c r="AC5">
        <v>0.5</v>
      </c>
      <c r="AD5">
        <v>0.01</v>
      </c>
      <c r="AE5" t="s">
        <v>88</v>
      </c>
      <c r="AF5">
        <v>0.1</v>
      </c>
      <c r="AG5" t="s">
        <v>88</v>
      </c>
      <c r="AH5" t="s">
        <v>88</v>
      </c>
      <c r="AI5" t="s">
        <v>88</v>
      </c>
      <c r="AJ5" t="s">
        <v>88</v>
      </c>
      <c r="AK5" t="s">
        <v>88</v>
      </c>
      <c r="AL5">
        <v>-6.4</v>
      </c>
      <c r="AM5" t="s">
        <v>88</v>
      </c>
      <c r="AN5">
        <v>0.53169540152233774</v>
      </c>
      <c r="AO5">
        <v>0.53169540152233774</v>
      </c>
      <c r="AP5">
        <v>-1.9639283999999999</v>
      </c>
      <c r="AQ5" t="s">
        <v>88</v>
      </c>
      <c r="AR5" t="s">
        <v>88</v>
      </c>
      <c r="AS5">
        <v>-0.96110300000000004</v>
      </c>
      <c r="AT5">
        <v>-0.77392550000000004</v>
      </c>
      <c r="AU5">
        <v>-3.5652200000000002E-2</v>
      </c>
      <c r="AV5">
        <v>0.7026211</v>
      </c>
      <c r="AW5">
        <v>0.83887840000000002</v>
      </c>
      <c r="AX5" t="s">
        <v>88</v>
      </c>
      <c r="AY5" t="s">
        <v>88</v>
      </c>
      <c r="AZ5">
        <v>1.7697008999999999</v>
      </c>
      <c r="BA5">
        <v>1</v>
      </c>
      <c r="BB5">
        <v>5</v>
      </c>
      <c r="BC5" t="s">
        <v>119</v>
      </c>
      <c r="BD5" t="s">
        <v>122</v>
      </c>
      <c r="BE5" t="s">
        <v>96</v>
      </c>
      <c r="BF5" t="s">
        <v>88</v>
      </c>
      <c r="BG5" t="s">
        <v>88</v>
      </c>
      <c r="BH5">
        <v>0.05</v>
      </c>
      <c r="BI5">
        <v>0.05</v>
      </c>
      <c r="BJ5" t="s">
        <v>88</v>
      </c>
      <c r="BK5" t="s">
        <v>88</v>
      </c>
      <c r="BL5" t="s">
        <v>88</v>
      </c>
      <c r="BM5" t="s">
        <v>88</v>
      </c>
      <c r="BN5" t="s">
        <v>88</v>
      </c>
      <c r="BO5" t="s">
        <v>88</v>
      </c>
      <c r="BP5" t="s">
        <v>88</v>
      </c>
      <c r="BQ5" t="s">
        <v>88</v>
      </c>
      <c r="BR5">
        <v>0.53637673327615543</v>
      </c>
      <c r="BS5">
        <v>0.53637673327615543</v>
      </c>
      <c r="BT5" t="s">
        <v>88</v>
      </c>
      <c r="BU5" t="s">
        <v>88</v>
      </c>
      <c r="BV5" t="s">
        <v>88</v>
      </c>
      <c r="BW5" t="s">
        <v>88</v>
      </c>
      <c r="BX5">
        <v>0</v>
      </c>
      <c r="BY5" t="s">
        <v>88</v>
      </c>
      <c r="BZ5" t="s">
        <v>88</v>
      </c>
    </row>
    <row r="6" spans="1:78" s="3" customFormat="1" x14ac:dyDescent="0.35">
      <c r="BA6" s="4"/>
    </row>
    <row r="7" spans="1:78" s="3" customFormat="1" x14ac:dyDescent="0.35">
      <c r="BA7" s="4"/>
    </row>
    <row r="8" spans="1:78" s="3" customFormat="1" x14ac:dyDescent="0.35">
      <c r="BA8" s="4"/>
    </row>
    <row r="9" spans="1:78" s="3" customFormat="1" x14ac:dyDescent="0.35">
      <c r="BA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7"/>
  <sheetViews>
    <sheetView workbookViewId="0">
      <selection activeCell="A2" sqref="A2:XFD7"/>
    </sheetView>
  </sheetViews>
  <sheetFormatPr baseColWidth="10" defaultColWidth="8.7265625" defaultRowHeight="14.5" x14ac:dyDescent="0.35"/>
  <cols>
    <col min="40" max="40" width="32.7265625" bestFit="1" customWidth="1"/>
    <col min="41" max="41" width="32.453125" bestFit="1" customWidth="1"/>
  </cols>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row r="2" spans="1:78" x14ac:dyDescent="0.35">
      <c r="A2" t="s">
        <v>100</v>
      </c>
      <c r="B2" t="s">
        <v>83</v>
      </c>
      <c r="C2">
        <v>8</v>
      </c>
      <c r="D2" t="s">
        <v>84</v>
      </c>
      <c r="E2">
        <v>20.633056</v>
      </c>
      <c r="F2">
        <v>105.988889</v>
      </c>
      <c r="G2">
        <v>1</v>
      </c>
      <c r="H2">
        <v>7010</v>
      </c>
      <c r="I2">
        <v>50</v>
      </c>
      <c r="J2">
        <v>7517</v>
      </c>
      <c r="K2">
        <v>7612</v>
      </c>
      <c r="L2">
        <v>7422</v>
      </c>
      <c r="M2" t="s">
        <v>87</v>
      </c>
      <c r="N2" t="s">
        <v>85</v>
      </c>
      <c r="O2" t="s">
        <v>98</v>
      </c>
      <c r="P2" t="s">
        <v>88</v>
      </c>
      <c r="Q2">
        <v>13.1</v>
      </c>
      <c r="R2">
        <v>28.2</v>
      </c>
      <c r="S2">
        <v>1</v>
      </c>
      <c r="T2" t="s">
        <v>89</v>
      </c>
      <c r="U2">
        <v>0.05</v>
      </c>
      <c r="V2" t="s">
        <v>90</v>
      </c>
      <c r="W2" t="s">
        <v>88</v>
      </c>
      <c r="X2" t="s">
        <v>88</v>
      </c>
      <c r="Y2">
        <v>0.01</v>
      </c>
      <c r="Z2">
        <v>0.15</v>
      </c>
      <c r="AA2" t="s">
        <v>88</v>
      </c>
      <c r="AB2" t="s">
        <v>88</v>
      </c>
      <c r="AC2">
        <v>0.5</v>
      </c>
      <c r="AD2">
        <v>0.01</v>
      </c>
      <c r="AE2" t="s">
        <v>88</v>
      </c>
      <c r="AF2">
        <v>0.1</v>
      </c>
      <c r="AG2" t="s">
        <v>88</v>
      </c>
      <c r="AH2" t="s">
        <v>88</v>
      </c>
      <c r="AI2" t="s">
        <v>88</v>
      </c>
      <c r="AJ2" t="s">
        <v>88</v>
      </c>
      <c r="AK2" t="s">
        <v>88</v>
      </c>
      <c r="AL2">
        <v>-13.1</v>
      </c>
      <c r="AM2" t="s">
        <v>88</v>
      </c>
      <c r="AN2">
        <v>0.53169540152233774</v>
      </c>
      <c r="AO2">
        <v>0.53169540152233774</v>
      </c>
      <c r="AP2">
        <v>-1.9639283999999999</v>
      </c>
      <c r="AQ2" t="s">
        <v>88</v>
      </c>
      <c r="AR2" t="s">
        <v>88</v>
      </c>
      <c r="AS2">
        <v>-0.96110300000000004</v>
      </c>
      <c r="AT2">
        <v>-0.77392550000000004</v>
      </c>
      <c r="AU2">
        <v>-3.5652200000000002E-2</v>
      </c>
      <c r="AV2">
        <v>0.7026211</v>
      </c>
      <c r="AW2">
        <v>0.83887840000000002</v>
      </c>
      <c r="AX2" t="s">
        <v>88</v>
      </c>
      <c r="AY2" t="s">
        <v>88</v>
      </c>
      <c r="AZ2">
        <v>1.7697008999999999</v>
      </c>
      <c r="BA2">
        <v>0</v>
      </c>
      <c r="BB2">
        <v>5</v>
      </c>
      <c r="BC2" t="s">
        <v>123</v>
      </c>
      <c r="BD2" t="s">
        <v>124</v>
      </c>
      <c r="BE2" t="s">
        <v>125</v>
      </c>
      <c r="BF2">
        <v>-9.7113749999999999E-2</v>
      </c>
      <c r="BG2">
        <v>1.8668146499999998</v>
      </c>
      <c r="BH2">
        <v>0.05</v>
      </c>
      <c r="BI2">
        <v>0.05</v>
      </c>
      <c r="BJ2" t="s">
        <v>88</v>
      </c>
      <c r="BK2" t="s">
        <v>88</v>
      </c>
      <c r="BL2" t="s">
        <v>88</v>
      </c>
      <c r="BM2" t="s">
        <v>88</v>
      </c>
      <c r="BN2" t="s">
        <v>88</v>
      </c>
      <c r="BO2" t="s">
        <v>88</v>
      </c>
      <c r="BP2" t="s">
        <v>88</v>
      </c>
      <c r="BQ2">
        <v>-13.00288625</v>
      </c>
      <c r="BR2">
        <v>1.9423431564619629</v>
      </c>
      <c r="BS2">
        <v>1.9423431564619629</v>
      </c>
      <c r="BT2" t="s">
        <v>88</v>
      </c>
      <c r="BU2" t="s">
        <v>88</v>
      </c>
      <c r="BV2" t="s">
        <v>88</v>
      </c>
      <c r="BW2" t="s">
        <v>88</v>
      </c>
      <c r="BX2">
        <v>0</v>
      </c>
      <c r="BY2" t="s">
        <v>88</v>
      </c>
      <c r="BZ2" t="s">
        <v>88</v>
      </c>
    </row>
    <row r="3" spans="1:78" x14ac:dyDescent="0.35">
      <c r="A3" t="s">
        <v>102</v>
      </c>
      <c r="B3" t="s">
        <v>83</v>
      </c>
      <c r="C3">
        <v>8</v>
      </c>
      <c r="D3" t="s">
        <v>84</v>
      </c>
      <c r="E3">
        <v>20.633056</v>
      </c>
      <c r="F3">
        <v>105.988889</v>
      </c>
      <c r="G3">
        <v>1</v>
      </c>
      <c r="H3">
        <v>6940</v>
      </c>
      <c r="I3">
        <v>50</v>
      </c>
      <c r="J3">
        <v>7470.5</v>
      </c>
      <c r="K3">
        <v>7567</v>
      </c>
      <c r="L3">
        <v>7374</v>
      </c>
      <c r="M3" t="s">
        <v>87</v>
      </c>
      <c r="N3" t="s">
        <v>85</v>
      </c>
      <c r="O3" t="s">
        <v>98</v>
      </c>
      <c r="P3" t="s">
        <v>88</v>
      </c>
      <c r="Q3">
        <v>18.899999999999999</v>
      </c>
      <c r="R3">
        <v>22.4</v>
      </c>
      <c r="S3">
        <v>1</v>
      </c>
      <c r="T3" t="s">
        <v>89</v>
      </c>
      <c r="U3">
        <v>0.05</v>
      </c>
      <c r="V3" t="s">
        <v>90</v>
      </c>
      <c r="W3" t="s">
        <v>88</v>
      </c>
      <c r="X3" t="s">
        <v>88</v>
      </c>
      <c r="Y3">
        <v>0.01</v>
      </c>
      <c r="Z3">
        <v>0.15</v>
      </c>
      <c r="AA3" t="s">
        <v>88</v>
      </c>
      <c r="AB3" t="s">
        <v>88</v>
      </c>
      <c r="AC3">
        <v>0.5</v>
      </c>
      <c r="AD3">
        <v>0.01</v>
      </c>
      <c r="AE3" t="s">
        <v>88</v>
      </c>
      <c r="AF3">
        <v>0.1</v>
      </c>
      <c r="AG3" t="s">
        <v>88</v>
      </c>
      <c r="AH3" t="s">
        <v>88</v>
      </c>
      <c r="AI3" t="s">
        <v>88</v>
      </c>
      <c r="AJ3" t="s">
        <v>88</v>
      </c>
      <c r="AK3" t="s">
        <v>88</v>
      </c>
      <c r="AL3">
        <v>-18.899999999999999</v>
      </c>
      <c r="AM3" t="s">
        <v>88</v>
      </c>
      <c r="AN3">
        <v>0.53169540152233774</v>
      </c>
      <c r="AO3">
        <v>0.53169540152233774</v>
      </c>
      <c r="AP3">
        <v>-1.9639283999999999</v>
      </c>
      <c r="AQ3" t="s">
        <v>88</v>
      </c>
      <c r="AR3" t="s">
        <v>88</v>
      </c>
      <c r="AS3">
        <v>-0.96110300000000004</v>
      </c>
      <c r="AT3">
        <v>-0.77392550000000004</v>
      </c>
      <c r="AU3">
        <v>-3.5652200000000002E-2</v>
      </c>
      <c r="AV3">
        <v>0.7026211</v>
      </c>
      <c r="AW3">
        <v>0.83887840000000002</v>
      </c>
      <c r="AX3" t="s">
        <v>88</v>
      </c>
      <c r="AY3" t="s">
        <v>88</v>
      </c>
      <c r="AZ3">
        <v>1.7697008999999999</v>
      </c>
      <c r="BA3">
        <v>0</v>
      </c>
      <c r="BB3">
        <v>5</v>
      </c>
      <c r="BC3" t="s">
        <v>123</v>
      </c>
      <c r="BD3" t="s">
        <v>126</v>
      </c>
      <c r="BE3" t="s">
        <v>125</v>
      </c>
      <c r="BF3">
        <v>-9.7113749999999999E-2</v>
      </c>
      <c r="BG3">
        <v>1.8668146499999998</v>
      </c>
      <c r="BH3">
        <v>0.05</v>
      </c>
      <c r="BI3">
        <v>0.05</v>
      </c>
      <c r="BJ3" t="s">
        <v>88</v>
      </c>
      <c r="BK3" t="s">
        <v>88</v>
      </c>
      <c r="BL3" t="s">
        <v>88</v>
      </c>
      <c r="BM3" t="s">
        <v>88</v>
      </c>
      <c r="BN3" t="s">
        <v>88</v>
      </c>
      <c r="BO3" t="s">
        <v>88</v>
      </c>
      <c r="BP3" t="s">
        <v>88</v>
      </c>
      <c r="BQ3">
        <v>-18.80288625</v>
      </c>
      <c r="BR3">
        <v>1.9423431564619629</v>
      </c>
      <c r="BS3">
        <v>1.9423431564619629</v>
      </c>
      <c r="BT3" t="s">
        <v>88</v>
      </c>
      <c r="BU3" t="s">
        <v>88</v>
      </c>
      <c r="BV3" t="s">
        <v>88</v>
      </c>
      <c r="BW3" t="s">
        <v>88</v>
      </c>
      <c r="BX3">
        <v>0</v>
      </c>
      <c r="BY3" t="s">
        <v>88</v>
      </c>
      <c r="BZ3" t="s">
        <v>88</v>
      </c>
    </row>
    <row r="4" spans="1:78" x14ac:dyDescent="0.35">
      <c r="A4" t="s">
        <v>108</v>
      </c>
      <c r="B4" t="s">
        <v>83</v>
      </c>
      <c r="C4">
        <v>8</v>
      </c>
      <c r="D4" t="s">
        <v>84</v>
      </c>
      <c r="E4">
        <v>20.633056</v>
      </c>
      <c r="F4">
        <v>105.988889</v>
      </c>
      <c r="G4">
        <v>1</v>
      </c>
      <c r="H4">
        <v>8840</v>
      </c>
      <c r="I4">
        <v>50</v>
      </c>
      <c r="J4">
        <v>9931.5</v>
      </c>
      <c r="K4">
        <v>10158</v>
      </c>
      <c r="L4">
        <v>9705</v>
      </c>
      <c r="M4" t="s">
        <v>109</v>
      </c>
      <c r="N4" t="s">
        <v>110</v>
      </c>
      <c r="O4" t="s">
        <v>88</v>
      </c>
      <c r="P4" t="s">
        <v>88</v>
      </c>
      <c r="Q4">
        <v>30.7</v>
      </c>
      <c r="R4">
        <v>10.6</v>
      </c>
      <c r="S4">
        <v>1</v>
      </c>
      <c r="T4" t="s">
        <v>89</v>
      </c>
      <c r="U4">
        <v>0.05</v>
      </c>
      <c r="V4" t="s">
        <v>90</v>
      </c>
      <c r="W4" t="s">
        <v>88</v>
      </c>
      <c r="X4" t="s">
        <v>88</v>
      </c>
      <c r="Y4">
        <v>0.01</v>
      </c>
      <c r="Z4">
        <v>0.15</v>
      </c>
      <c r="AA4" t="s">
        <v>88</v>
      </c>
      <c r="AB4" t="s">
        <v>88</v>
      </c>
      <c r="AC4">
        <v>0.5</v>
      </c>
      <c r="AD4">
        <v>0.01</v>
      </c>
      <c r="AE4" t="s">
        <v>88</v>
      </c>
      <c r="AF4">
        <v>0.1</v>
      </c>
      <c r="AG4" t="s">
        <v>88</v>
      </c>
      <c r="AH4" t="s">
        <v>88</v>
      </c>
      <c r="AI4" t="s">
        <v>88</v>
      </c>
      <c r="AJ4" t="s">
        <v>88</v>
      </c>
      <c r="AK4" t="s">
        <v>88</v>
      </c>
      <c r="AL4">
        <v>-30.7</v>
      </c>
      <c r="AM4" t="s">
        <v>88</v>
      </c>
      <c r="AN4">
        <v>0.53169540152233774</v>
      </c>
      <c r="AO4">
        <v>0.53169540152233774</v>
      </c>
      <c r="AP4">
        <v>-1.9639283999999999</v>
      </c>
      <c r="AQ4" t="s">
        <v>88</v>
      </c>
      <c r="AR4" t="s">
        <v>88</v>
      </c>
      <c r="AS4">
        <v>-0.96110300000000004</v>
      </c>
      <c r="AT4">
        <v>-0.77392550000000004</v>
      </c>
      <c r="AU4">
        <v>-3.5652200000000002E-2</v>
      </c>
      <c r="AV4">
        <v>0.7026211</v>
      </c>
      <c r="AW4">
        <v>0.83887840000000002</v>
      </c>
      <c r="AX4" t="s">
        <v>88</v>
      </c>
      <c r="AY4" t="s">
        <v>88</v>
      </c>
      <c r="AZ4">
        <v>1.7697008999999999</v>
      </c>
      <c r="BA4">
        <v>0</v>
      </c>
      <c r="BB4">
        <v>5</v>
      </c>
      <c r="BC4" t="s">
        <v>127</v>
      </c>
      <c r="BD4" t="s">
        <v>128</v>
      </c>
      <c r="BE4" t="s">
        <v>129</v>
      </c>
      <c r="BF4">
        <v>0.86702435</v>
      </c>
      <c r="BG4">
        <v>0.90267654999999991</v>
      </c>
      <c r="BH4">
        <v>0.05</v>
      </c>
      <c r="BI4">
        <v>0.05</v>
      </c>
      <c r="BJ4" t="s">
        <v>88</v>
      </c>
      <c r="BK4" t="s">
        <v>88</v>
      </c>
      <c r="BL4" t="s">
        <v>88</v>
      </c>
      <c r="BM4" t="s">
        <v>88</v>
      </c>
      <c r="BN4" t="s">
        <v>88</v>
      </c>
      <c r="BO4" t="s">
        <v>88</v>
      </c>
      <c r="BP4" t="s">
        <v>88</v>
      </c>
      <c r="BQ4">
        <v>-31.567024350000001</v>
      </c>
      <c r="BR4">
        <v>1.050011882751763</v>
      </c>
      <c r="BS4">
        <v>1.050011882751763</v>
      </c>
      <c r="BT4" t="s">
        <v>88</v>
      </c>
      <c r="BU4" t="s">
        <v>88</v>
      </c>
      <c r="BV4" t="s">
        <v>88</v>
      </c>
      <c r="BW4" t="s">
        <v>88</v>
      </c>
      <c r="BX4">
        <v>0</v>
      </c>
      <c r="BY4" t="s">
        <v>88</v>
      </c>
      <c r="BZ4" t="s">
        <v>88</v>
      </c>
    </row>
    <row r="5" spans="1:78" x14ac:dyDescent="0.35">
      <c r="A5" t="s">
        <v>111</v>
      </c>
      <c r="B5" t="s">
        <v>83</v>
      </c>
      <c r="C5">
        <v>8</v>
      </c>
      <c r="D5" t="s">
        <v>84</v>
      </c>
      <c r="E5">
        <v>20.633056</v>
      </c>
      <c r="F5">
        <v>105.988889</v>
      </c>
      <c r="G5">
        <v>1</v>
      </c>
      <c r="H5">
        <v>8940</v>
      </c>
      <c r="I5">
        <v>60</v>
      </c>
      <c r="J5">
        <v>10029.5</v>
      </c>
      <c r="K5">
        <v>10233</v>
      </c>
      <c r="L5">
        <v>9826</v>
      </c>
      <c r="M5" t="s">
        <v>109</v>
      </c>
      <c r="N5" t="s">
        <v>110</v>
      </c>
      <c r="O5" t="s">
        <v>88</v>
      </c>
      <c r="P5" t="s">
        <v>88</v>
      </c>
      <c r="Q5">
        <v>36.6</v>
      </c>
      <c r="R5">
        <v>4.7</v>
      </c>
      <c r="S5">
        <v>1</v>
      </c>
      <c r="T5" t="s">
        <v>89</v>
      </c>
      <c r="U5">
        <v>0.05</v>
      </c>
      <c r="V5" t="s">
        <v>90</v>
      </c>
      <c r="W5" t="s">
        <v>88</v>
      </c>
      <c r="X5" t="s">
        <v>88</v>
      </c>
      <c r="Y5">
        <v>0.01</v>
      </c>
      <c r="Z5">
        <v>0.15</v>
      </c>
      <c r="AA5" t="s">
        <v>88</v>
      </c>
      <c r="AB5" t="s">
        <v>88</v>
      </c>
      <c r="AC5">
        <v>0.5</v>
      </c>
      <c r="AD5">
        <v>0.01</v>
      </c>
      <c r="AE5" t="s">
        <v>88</v>
      </c>
      <c r="AF5">
        <v>0.1</v>
      </c>
      <c r="AG5" t="s">
        <v>88</v>
      </c>
      <c r="AH5" t="s">
        <v>88</v>
      </c>
      <c r="AI5" t="s">
        <v>88</v>
      </c>
      <c r="AJ5" t="s">
        <v>88</v>
      </c>
      <c r="AK5" t="s">
        <v>88</v>
      </c>
      <c r="AL5">
        <v>-36.6</v>
      </c>
      <c r="AM5" t="s">
        <v>88</v>
      </c>
      <c r="AN5">
        <v>0.53169540152233774</v>
      </c>
      <c r="AO5">
        <v>0.53169540152233774</v>
      </c>
      <c r="AP5">
        <v>-1.9639283999999999</v>
      </c>
      <c r="AQ5" t="s">
        <v>88</v>
      </c>
      <c r="AR5" t="s">
        <v>88</v>
      </c>
      <c r="AS5">
        <v>-0.96110300000000004</v>
      </c>
      <c r="AT5">
        <v>-0.77392550000000004</v>
      </c>
      <c r="AU5">
        <v>-3.5652200000000002E-2</v>
      </c>
      <c r="AV5">
        <v>0.7026211</v>
      </c>
      <c r="AW5">
        <v>0.83887840000000002</v>
      </c>
      <c r="AX5" t="s">
        <v>88</v>
      </c>
      <c r="AY5" t="s">
        <v>88</v>
      </c>
      <c r="AZ5">
        <v>1.7697008999999999</v>
      </c>
      <c r="BA5">
        <v>0</v>
      </c>
      <c r="BB5">
        <v>5</v>
      </c>
      <c r="BC5" t="s">
        <v>127</v>
      </c>
      <c r="BD5" t="s">
        <v>128</v>
      </c>
      <c r="BE5" t="s">
        <v>129</v>
      </c>
      <c r="BF5">
        <v>0.86702435</v>
      </c>
      <c r="BG5">
        <v>0.90267654999999991</v>
      </c>
      <c r="BH5">
        <v>0.05</v>
      </c>
      <c r="BI5">
        <v>0.05</v>
      </c>
      <c r="BJ5" t="s">
        <v>88</v>
      </c>
      <c r="BK5" t="s">
        <v>88</v>
      </c>
      <c r="BL5" t="s">
        <v>88</v>
      </c>
      <c r="BM5" t="s">
        <v>88</v>
      </c>
      <c r="BN5" t="s">
        <v>88</v>
      </c>
      <c r="BO5" t="s">
        <v>88</v>
      </c>
      <c r="BP5" t="s">
        <v>88</v>
      </c>
      <c r="BQ5">
        <v>-37.467024350000003</v>
      </c>
      <c r="BR5">
        <v>1.050011882751763</v>
      </c>
      <c r="BS5">
        <v>1.050011882751763</v>
      </c>
      <c r="BT5" t="s">
        <v>88</v>
      </c>
      <c r="BU5" t="s">
        <v>88</v>
      </c>
      <c r="BV5" t="s">
        <v>88</v>
      </c>
      <c r="BW5" t="s">
        <v>88</v>
      </c>
      <c r="BX5">
        <v>0</v>
      </c>
      <c r="BY5" t="s">
        <v>88</v>
      </c>
      <c r="BZ5" t="s">
        <v>88</v>
      </c>
    </row>
    <row r="6" spans="1:78" x14ac:dyDescent="0.35">
      <c r="A6" t="s">
        <v>112</v>
      </c>
      <c r="B6" t="s">
        <v>83</v>
      </c>
      <c r="C6">
        <v>8</v>
      </c>
      <c r="D6" t="s">
        <v>84</v>
      </c>
      <c r="E6">
        <v>20.633056</v>
      </c>
      <c r="F6">
        <v>105.988889</v>
      </c>
      <c r="G6">
        <v>1</v>
      </c>
      <c r="H6">
        <v>9040</v>
      </c>
      <c r="I6">
        <v>50</v>
      </c>
      <c r="J6">
        <v>10116</v>
      </c>
      <c r="K6">
        <v>10286</v>
      </c>
      <c r="L6">
        <v>9946</v>
      </c>
      <c r="M6" t="s">
        <v>109</v>
      </c>
      <c r="N6" t="s">
        <v>110</v>
      </c>
      <c r="O6" t="s">
        <v>88</v>
      </c>
      <c r="P6" t="s">
        <v>88</v>
      </c>
      <c r="Q6">
        <v>39.200000000000003</v>
      </c>
      <c r="R6">
        <v>2.1</v>
      </c>
      <c r="S6">
        <v>1</v>
      </c>
      <c r="T6" t="s">
        <v>89</v>
      </c>
      <c r="U6">
        <v>0.05</v>
      </c>
      <c r="V6" t="s">
        <v>90</v>
      </c>
      <c r="W6" t="s">
        <v>88</v>
      </c>
      <c r="X6" t="s">
        <v>88</v>
      </c>
      <c r="Y6">
        <v>0.01</v>
      </c>
      <c r="Z6">
        <v>0.15</v>
      </c>
      <c r="AA6" t="s">
        <v>88</v>
      </c>
      <c r="AB6" t="s">
        <v>88</v>
      </c>
      <c r="AC6">
        <v>0.5</v>
      </c>
      <c r="AD6">
        <v>0.01</v>
      </c>
      <c r="AE6" t="s">
        <v>88</v>
      </c>
      <c r="AF6">
        <v>0.1</v>
      </c>
      <c r="AG6" t="s">
        <v>88</v>
      </c>
      <c r="AH6" t="s">
        <v>88</v>
      </c>
      <c r="AI6" t="s">
        <v>88</v>
      </c>
      <c r="AJ6" t="s">
        <v>88</v>
      </c>
      <c r="AK6" t="s">
        <v>88</v>
      </c>
      <c r="AL6">
        <v>-39.200000000000003</v>
      </c>
      <c r="AM6" t="s">
        <v>88</v>
      </c>
      <c r="AN6">
        <v>0.53169540152233774</v>
      </c>
      <c r="AO6">
        <v>0.53169540152233774</v>
      </c>
      <c r="AP6">
        <v>-1.9639283999999999</v>
      </c>
      <c r="AQ6" t="s">
        <v>88</v>
      </c>
      <c r="AR6" t="s">
        <v>88</v>
      </c>
      <c r="AS6">
        <v>-0.96110300000000004</v>
      </c>
      <c r="AT6">
        <v>-0.77392550000000004</v>
      </c>
      <c r="AU6">
        <v>-3.5652200000000002E-2</v>
      </c>
      <c r="AV6">
        <v>0.7026211</v>
      </c>
      <c r="AW6">
        <v>0.83887840000000002</v>
      </c>
      <c r="AX6" t="s">
        <v>88</v>
      </c>
      <c r="AY6" t="s">
        <v>88</v>
      </c>
      <c r="AZ6">
        <v>1.7697008999999999</v>
      </c>
      <c r="BA6">
        <v>0</v>
      </c>
      <c r="BB6">
        <v>5</v>
      </c>
      <c r="BC6" t="s">
        <v>127</v>
      </c>
      <c r="BD6" t="s">
        <v>128</v>
      </c>
      <c r="BE6" t="s">
        <v>129</v>
      </c>
      <c r="BF6">
        <v>0.86702435</v>
      </c>
      <c r="BG6">
        <v>0.90267654999999991</v>
      </c>
      <c r="BH6">
        <v>0.05</v>
      </c>
      <c r="BI6">
        <v>0.05</v>
      </c>
      <c r="BJ6" t="s">
        <v>88</v>
      </c>
      <c r="BK6" t="s">
        <v>88</v>
      </c>
      <c r="BL6" t="s">
        <v>88</v>
      </c>
      <c r="BM6" t="s">
        <v>88</v>
      </c>
      <c r="BN6" t="s">
        <v>88</v>
      </c>
      <c r="BO6" t="s">
        <v>88</v>
      </c>
      <c r="BP6" t="s">
        <v>88</v>
      </c>
      <c r="BQ6">
        <v>-40.067024350000004</v>
      </c>
      <c r="BR6">
        <v>1.050011882751763</v>
      </c>
      <c r="BS6">
        <v>1.050011882751763</v>
      </c>
      <c r="BT6" t="s">
        <v>88</v>
      </c>
      <c r="BU6" t="s">
        <v>88</v>
      </c>
      <c r="BV6" t="s">
        <v>88</v>
      </c>
      <c r="BW6" t="s">
        <v>88</v>
      </c>
      <c r="BX6">
        <v>0</v>
      </c>
      <c r="BY6" t="s">
        <v>88</v>
      </c>
      <c r="BZ6" t="s">
        <v>88</v>
      </c>
    </row>
    <row r="7" spans="1:78" x14ac:dyDescent="0.35">
      <c r="A7" t="s">
        <v>113</v>
      </c>
      <c r="B7" t="s">
        <v>83</v>
      </c>
      <c r="C7">
        <v>8</v>
      </c>
      <c r="D7" t="s">
        <v>84</v>
      </c>
      <c r="E7">
        <v>20.633056</v>
      </c>
      <c r="F7">
        <v>105.988889</v>
      </c>
      <c r="G7">
        <v>1</v>
      </c>
      <c r="H7">
        <v>9210</v>
      </c>
      <c r="I7">
        <v>50</v>
      </c>
      <c r="J7">
        <v>10376</v>
      </c>
      <c r="K7">
        <v>10504</v>
      </c>
      <c r="L7">
        <v>10248</v>
      </c>
      <c r="M7" t="s">
        <v>109</v>
      </c>
      <c r="N7" t="s">
        <v>110</v>
      </c>
      <c r="O7" t="s">
        <v>88</v>
      </c>
      <c r="P7" t="s">
        <v>88</v>
      </c>
      <c r="Q7">
        <v>41.2</v>
      </c>
      <c r="R7">
        <v>0.1</v>
      </c>
      <c r="S7">
        <v>1</v>
      </c>
      <c r="T7" t="s">
        <v>89</v>
      </c>
      <c r="U7">
        <v>0.05</v>
      </c>
      <c r="V7" t="s">
        <v>90</v>
      </c>
      <c r="W7" t="s">
        <v>88</v>
      </c>
      <c r="X7" t="s">
        <v>88</v>
      </c>
      <c r="Y7">
        <v>0.01</v>
      </c>
      <c r="Z7">
        <v>0.15</v>
      </c>
      <c r="AA7" t="s">
        <v>88</v>
      </c>
      <c r="AB7" t="s">
        <v>88</v>
      </c>
      <c r="AC7">
        <v>0.5</v>
      </c>
      <c r="AD7">
        <v>0.01</v>
      </c>
      <c r="AE7" t="s">
        <v>88</v>
      </c>
      <c r="AF7">
        <v>0.1</v>
      </c>
      <c r="AG7" t="s">
        <v>88</v>
      </c>
      <c r="AH7" t="s">
        <v>88</v>
      </c>
      <c r="AI7" t="s">
        <v>88</v>
      </c>
      <c r="AJ7" t="s">
        <v>88</v>
      </c>
      <c r="AK7" t="s">
        <v>88</v>
      </c>
      <c r="AL7">
        <v>-41.2</v>
      </c>
      <c r="AM7" t="s">
        <v>88</v>
      </c>
      <c r="AN7">
        <v>0.53169540152233774</v>
      </c>
      <c r="AO7">
        <v>0.53169540152233774</v>
      </c>
      <c r="AP7">
        <v>-1.9639283999999999</v>
      </c>
      <c r="AQ7" t="s">
        <v>88</v>
      </c>
      <c r="AR7" t="s">
        <v>88</v>
      </c>
      <c r="AS7">
        <v>-0.96110300000000004</v>
      </c>
      <c r="AT7">
        <v>-0.77392550000000004</v>
      </c>
      <c r="AU7">
        <v>-3.5652200000000002E-2</v>
      </c>
      <c r="AV7">
        <v>0.7026211</v>
      </c>
      <c r="AW7">
        <v>0.83887840000000002</v>
      </c>
      <c r="AX7" t="s">
        <v>88</v>
      </c>
      <c r="AY7" t="s">
        <v>88</v>
      </c>
      <c r="AZ7">
        <v>1.7697008999999999</v>
      </c>
      <c r="BA7">
        <v>0</v>
      </c>
      <c r="BB7">
        <v>5</v>
      </c>
      <c r="BC7" t="s">
        <v>127</v>
      </c>
      <c r="BD7" t="s">
        <v>128</v>
      </c>
      <c r="BE7" t="s">
        <v>129</v>
      </c>
      <c r="BF7">
        <v>0.86702435</v>
      </c>
      <c r="BG7">
        <v>0.90267654999999991</v>
      </c>
      <c r="BH7">
        <v>0.05</v>
      </c>
      <c r="BI7">
        <v>0.05</v>
      </c>
      <c r="BJ7" t="s">
        <v>88</v>
      </c>
      <c r="BK7" t="s">
        <v>88</v>
      </c>
      <c r="BL7" t="s">
        <v>88</v>
      </c>
      <c r="BM7" t="s">
        <v>88</v>
      </c>
      <c r="BN7" t="s">
        <v>88</v>
      </c>
      <c r="BO7" t="s">
        <v>88</v>
      </c>
      <c r="BP7" t="s">
        <v>88</v>
      </c>
      <c r="BQ7">
        <v>-42.067024350000004</v>
      </c>
      <c r="BR7">
        <v>1.050011882751763</v>
      </c>
      <c r="BS7">
        <v>1.050011882751763</v>
      </c>
      <c r="BT7" t="s">
        <v>88</v>
      </c>
      <c r="BU7" t="s">
        <v>88</v>
      </c>
      <c r="BV7" t="s">
        <v>88</v>
      </c>
      <c r="BW7" t="s">
        <v>88</v>
      </c>
      <c r="BX7">
        <v>0</v>
      </c>
      <c r="BY7" t="s">
        <v>88</v>
      </c>
      <c r="BZ7"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
  <sheetViews>
    <sheetView tabSelected="1" workbookViewId="0">
      <selection sqref="A1:XFD1"/>
    </sheetView>
  </sheetViews>
  <sheetFormatPr baseColWidth="10" defaultColWidth="8.7265625" defaultRowHeight="14.5" x14ac:dyDescent="0.35"/>
  <sheetData>
    <row r="1" spans="1:78" x14ac:dyDescent="0.35">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c r="AG1" t="s">
        <v>34</v>
      </c>
      <c r="AH1" t="s">
        <v>35</v>
      </c>
      <c r="AI1" t="s">
        <v>36</v>
      </c>
      <c r="AJ1" t="s">
        <v>37</v>
      </c>
      <c r="AK1" t="s">
        <v>38</v>
      </c>
      <c r="AL1" t="s">
        <v>39</v>
      </c>
      <c r="AM1" t="s">
        <v>40</v>
      </c>
      <c r="AN1" t="s">
        <v>41</v>
      </c>
      <c r="AO1" t="s">
        <v>42</v>
      </c>
      <c r="AP1" t="s">
        <v>43</v>
      </c>
      <c r="AQ1" t="s">
        <v>44</v>
      </c>
      <c r="AR1" t="s">
        <v>45</v>
      </c>
      <c r="AS1" t="s">
        <v>46</v>
      </c>
      <c r="AT1" t="s">
        <v>47</v>
      </c>
      <c r="AU1" t="s">
        <v>48</v>
      </c>
      <c r="AV1" t="s">
        <v>49</v>
      </c>
      <c r="AW1" t="s">
        <v>50</v>
      </c>
      <c r="AX1" t="s">
        <v>51</v>
      </c>
      <c r="AY1" t="s">
        <v>52</v>
      </c>
      <c r="AZ1" t="s">
        <v>53</v>
      </c>
      <c r="BA1" s="1" t="s">
        <v>54</v>
      </c>
      <c r="BB1" t="s">
        <v>55</v>
      </c>
      <c r="BC1" t="s">
        <v>56</v>
      </c>
      <c r="BD1" t="s">
        <v>57</v>
      </c>
      <c r="BE1" t="s">
        <v>58</v>
      </c>
      <c r="BF1" t="s">
        <v>59</v>
      </c>
      <c r="BG1" t="s">
        <v>60</v>
      </c>
      <c r="BH1" t="s">
        <v>61</v>
      </c>
      <c r="BI1" t="s">
        <v>62</v>
      </c>
      <c r="BJ1" t="s">
        <v>63</v>
      </c>
      <c r="BK1" t="s">
        <v>64</v>
      </c>
      <c r="BL1" t="s">
        <v>65</v>
      </c>
      <c r="BM1" t="s">
        <v>66</v>
      </c>
      <c r="BN1" t="s">
        <v>67</v>
      </c>
      <c r="BO1" t="s">
        <v>68</v>
      </c>
      <c r="BP1" t="s">
        <v>69</v>
      </c>
      <c r="BQ1" t="s">
        <v>70</v>
      </c>
      <c r="BR1" t="s">
        <v>71</v>
      </c>
      <c r="BS1" t="s">
        <v>72</v>
      </c>
      <c r="BT1" t="s">
        <v>73</v>
      </c>
      <c r="BU1" t="s">
        <v>74</v>
      </c>
      <c r="BV1" t="s">
        <v>75</v>
      </c>
      <c r="BW1" t="s">
        <v>76</v>
      </c>
      <c r="BX1" t="s">
        <v>77</v>
      </c>
      <c r="BY1" t="s">
        <v>78</v>
      </c>
      <c r="BZ1"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baseColWidth="10" defaultColWidth="8.7265625" defaultRowHeight="14.5" x14ac:dyDescent="0.35"/>
  <cols>
    <col min="1" max="1" width="10.54296875" bestFit="1" customWidth="1"/>
    <col min="2" max="2" width="33.54296875" bestFit="1" customWidth="1"/>
    <col min="4" max="4" width="15.54296875" bestFit="1" customWidth="1"/>
  </cols>
  <sheetData>
    <row r="1" spans="1:5" x14ac:dyDescent="0.35">
      <c r="A1" s="2" t="s">
        <v>0</v>
      </c>
      <c r="B1" s="2">
        <f>AVERAGE(MLI!E:E,TLI!E:E,SLI!E:E)</f>
        <v>20.633056000000003</v>
      </c>
      <c r="D1" t="s">
        <v>80</v>
      </c>
      <c r="E1">
        <f>STDEV(MLI!E:E,TLI!E:E,SLI!E:E)*111</f>
        <v>4.0923759957371119E-13</v>
      </c>
    </row>
    <row r="2" spans="1:5" x14ac:dyDescent="0.35">
      <c r="A2" s="2" t="s">
        <v>1</v>
      </c>
      <c r="B2" s="2">
        <f>AVERAGE(MLI!F:F,TLI!F:F,SLI!F:F)</f>
        <v>105.98888899999999</v>
      </c>
      <c r="D2" t="s">
        <v>80</v>
      </c>
      <c r="E2">
        <f>STDEV(MLI!F:F,TLI!F:F,SLI!F:F)*111</f>
        <v>1.6369503982948448E-12</v>
      </c>
    </row>
    <row r="3" spans="1:5" x14ac:dyDescent="0.35">
      <c r="A3" s="2" t="s">
        <v>81</v>
      </c>
      <c r="B3" s="2"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MLI</vt:lpstr>
      <vt:lpstr>TLI</vt:lpstr>
      <vt:lpstr>SLI</vt:lpstr>
      <vt:lpstr>Rejected</vt:lpstr>
      <vt:lpstr>Info</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Alessio Rovere</dc:creator>
  <cp:lastModifiedBy>mbender</cp:lastModifiedBy>
  <dcterms:created xsi:type="dcterms:W3CDTF">2018-09-06T12:06:45Z</dcterms:created>
  <dcterms:modified xsi:type="dcterms:W3CDTF">2018-09-13T15:06:30Z</dcterms:modified>
</cp:coreProperties>
</file>