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M-Paper_geändert\Subregion 5b\"/>
    </mc:Choice>
  </mc:AlternateContent>
  <bookViews>
    <workbookView xWindow="0" yWindow="0" windowWidth="28800" windowHeight="12300" activeTab="4"/>
  </bookViews>
  <sheets>
    <sheet name="MLI" sheetId="1" r:id="rId1"/>
    <sheet name="TLI" sheetId="7" r:id="rId2"/>
    <sheet name="SLI" sheetId="6" r:id="rId3"/>
    <sheet name="Rejected" sheetId="8" r:id="rId4"/>
    <sheet name="Info" sheetId="2" r:id="rId5"/>
  </sheets>
  <externalReferences>
    <externalReference r:id="rId6"/>
  </externalReferences>
  <definedNames>
    <definedName name="DatingMeth">'[1]Long-form'!$CE$4:$CE$12</definedName>
    <definedName name="PrimaryIndicator">'[1]Long-form'!$CC$4:$CC$13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B2" i="2"/>
  <c r="E1" i="2"/>
  <c r="B1" i="2"/>
</calcChain>
</file>

<file path=xl/sharedStrings.xml><?xml version="1.0" encoding="utf-8"?>
<sst xmlns="http://schemas.openxmlformats.org/spreadsheetml/2006/main" count="439" uniqueCount="105">
  <si>
    <t>Lat</t>
  </si>
  <si>
    <t>Long</t>
  </si>
  <si>
    <t>Unique sample ID</t>
  </si>
  <si>
    <t>Reference</t>
  </si>
  <si>
    <t>Region code</t>
  </si>
  <si>
    <t>Sub-region</t>
  </si>
  <si>
    <t>Latitude</t>
  </si>
  <si>
    <t>Longitude</t>
  </si>
  <si>
    <t>Dating method</t>
  </si>
  <si>
    <t>Corrected age       (14C a BP)</t>
  </si>
  <si>
    <t>Corrected age uncertainty (14C a)</t>
  </si>
  <si>
    <t>Age                   (cal a BP)</t>
  </si>
  <si>
    <t>Age 2σ Uncertainty +              (cal a)</t>
  </si>
  <si>
    <t>Age 2σ Uncertainty  -                (cal a)</t>
  </si>
  <si>
    <t>Dated facies</t>
  </si>
  <si>
    <t>Overburden facies (nearest layer)</t>
  </si>
  <si>
    <t>Underlying facies (nearest layer)</t>
  </si>
  <si>
    <t>Tendency</t>
  </si>
  <si>
    <t>Sample depth/ Overburden thickness (m)</t>
  </si>
  <si>
    <t>Depth to consolidated substrate (m)</t>
  </si>
  <si>
    <t>Intercalated</t>
  </si>
  <si>
    <t>Sampling method</t>
  </si>
  <si>
    <t>Sample thickness (m)</t>
  </si>
  <si>
    <t>Sample thickness type</t>
  </si>
  <si>
    <t>Corrected sample thickness (m)</t>
  </si>
  <si>
    <t>Sample thickness uncertainty       (m)</t>
  </si>
  <si>
    <t xml:space="preserve">Sampling uncertainty     (m) </t>
  </si>
  <si>
    <t xml:space="preserve">Core shortening/stretching uncertainty      (m) </t>
  </si>
  <si>
    <t xml:space="preserve">Non-vertical drilling uncertainty      (m) </t>
  </si>
  <si>
    <t>Tidal uncertainty (m)</t>
  </si>
  <si>
    <t>Water depth uncertainty           (m)</t>
  </si>
  <si>
    <t>Leveling uncertainty (m)</t>
  </si>
  <si>
    <t>(d)GPS or RTK uncertainty (m)</t>
  </si>
  <si>
    <t>Benchmark uncertainty (m)</t>
  </si>
  <si>
    <t>Vegetation zone uncertainty (m)</t>
  </si>
  <si>
    <t>Map uncertainty (m)</t>
  </si>
  <si>
    <t>DEM uncertainty (m)</t>
  </si>
  <si>
    <t>Orthometric sample elevation (m)</t>
  </si>
  <si>
    <t xml:space="preserve">Orthometric datum or MSL epoch </t>
  </si>
  <si>
    <t>Sample elevation (m MSL)</t>
  </si>
  <si>
    <t>Sample elevation type</t>
  </si>
  <si>
    <t>Sample elevation uncertainty + (m)</t>
  </si>
  <si>
    <t>Sample elevation uncertainty - (m)</t>
  </si>
  <si>
    <t>LAT (m MSL)</t>
  </si>
  <si>
    <t>MLWS (m MSL)</t>
  </si>
  <si>
    <t>MLWN (m MSL)</t>
  </si>
  <si>
    <t>MLLW (m MSL)</t>
  </si>
  <si>
    <t>MLW    (m MSL)</t>
  </si>
  <si>
    <t>MTL     (m MSL)</t>
  </si>
  <si>
    <t>MHW     (m MSL)</t>
  </si>
  <si>
    <t>MHHW (m MSL)</t>
  </si>
  <si>
    <t>MHWN (m MSL)</t>
  </si>
  <si>
    <t>MHWS (m MSL)</t>
  </si>
  <si>
    <t>HAT (m MSL)</t>
  </si>
  <si>
    <t>Type</t>
  </si>
  <si>
    <t>Primary indicator type</t>
  </si>
  <si>
    <t>Secondary indicator type</t>
  </si>
  <si>
    <t>Supporting evidence</t>
  </si>
  <si>
    <t xml:space="preserve">Sample indicative meaning </t>
  </si>
  <si>
    <t>Reference water level   (m MSL)</t>
  </si>
  <si>
    <t>Indicative range uncertainty  (m)</t>
  </si>
  <si>
    <t>RWL  modeling uncertainty (m)</t>
  </si>
  <si>
    <t>IR modeling uncertainty (m)</t>
  </si>
  <si>
    <t>Paleotide-corrected RWL      (m MSL) (if any)</t>
  </si>
  <si>
    <t>Paleotide-corrected indicative range          (m)           (if any)</t>
  </si>
  <si>
    <t>Paleo indicative range change uncertainty    (m)             (if any)</t>
  </si>
  <si>
    <t>Compaction correction (if any)</t>
  </si>
  <si>
    <t>Compaction correction uncertainty           (if any)</t>
  </si>
  <si>
    <t>Tectonic correction (m/ka)     (if any)</t>
  </si>
  <si>
    <t>Tectonic correction uncertainty (m/ka)         (if any)</t>
  </si>
  <si>
    <t>RSL (m)</t>
  </si>
  <si>
    <t>RSL 2σ Uncertainty + (m)</t>
  </si>
  <si>
    <t>RSL 2σ Uncertainty - (m)</t>
  </si>
  <si>
    <t>Corrected RSL       (m)           (if any)</t>
  </si>
  <si>
    <t>Corrected RSL uncertainty + (m)                 (if any)</t>
  </si>
  <si>
    <t>Corrected RSL uncertainty - (m)              (if any)</t>
  </si>
  <si>
    <t>Correction type            (if any)</t>
  </si>
  <si>
    <t>Reject</t>
  </si>
  <si>
    <t>Why rejected?</t>
  </si>
  <si>
    <t>Notes</t>
  </si>
  <si>
    <t>Control Std [km]</t>
  </si>
  <si>
    <t>Graph title</t>
  </si>
  <si>
    <t>Horton et al 2005</t>
  </si>
  <si>
    <t>SLCC362</t>
  </si>
  <si>
    <t>Horton et al. 2005</t>
  </si>
  <si>
    <t>Thale Noi</t>
  </si>
  <si>
    <t>peat</t>
  </si>
  <si>
    <t>peat swamp</t>
  </si>
  <si>
    <t>organic mud</t>
  </si>
  <si>
    <t>n/a</t>
  </si>
  <si>
    <t>drill core</t>
  </si>
  <si>
    <t>estimated</t>
  </si>
  <si>
    <t>above MTL</t>
  </si>
  <si>
    <t>Horten wants this to be a limiting point.</t>
  </si>
  <si>
    <t>SLCC363</t>
  </si>
  <si>
    <t>midpoint</t>
  </si>
  <si>
    <t>HAT to MHHW</t>
  </si>
  <si>
    <t>SLCC364</t>
  </si>
  <si>
    <t xml:space="preserve">peat </t>
  </si>
  <si>
    <t>clay</t>
  </si>
  <si>
    <t>terrestrial limiting</t>
  </si>
  <si>
    <t>fibrous peat sediments characterized by freshwater plant macrofossils</t>
  </si>
  <si>
    <t>Mangrove salt marsh</t>
  </si>
  <si>
    <t>organic clay sedimentological information and plant macrofossils referring to a high marsh environment</t>
  </si>
  <si>
    <t>basal clay sedimentological information and plant macrofossils referring to a high marsh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</si>
</sst>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overe\Dropbox\In%20prep%20manuscripts\SE%20Asia_AR\Models%20Netcdf\ICE5G-OLD-LGM\model%20plots\Plots\HOLSEA_DataWorkbook_pap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ng-form"/>
      <sheetName val="Sheet1"/>
      <sheetName val="Short-form"/>
      <sheetName val="Radiocarbon"/>
      <sheetName val="U-series"/>
    </sheetNames>
    <sheetDataSet>
      <sheetData sheetId="0">
        <row r="4">
          <cell r="CC4" t="str">
            <v>1 =  Coral reefs </v>
          </cell>
          <cell r="CE4" t="str">
            <v>1 = Radiocarbon</v>
          </cell>
        </row>
        <row r="5">
          <cell r="CC5" t="str">
            <v>2 = Other bioconstructed reefs</v>
          </cell>
          <cell r="CE5" t="str">
            <v>2 = U-series</v>
          </cell>
        </row>
        <row r="6">
          <cell r="CC6" t="str">
            <v>3 = Fixed biological indicators</v>
          </cell>
          <cell r="CE6" t="str">
            <v xml:space="preserve">3 = Optically stimulated luminescence </v>
          </cell>
        </row>
        <row r="7">
          <cell r="CC7" t="str">
            <v>4 = Archeological</v>
          </cell>
          <cell r="CE7" t="str">
            <v xml:space="preserve">4 = Amino acid racemization </v>
          </cell>
        </row>
        <row r="8">
          <cell r="CC8" t="str">
            <v>5 = Sedimentary (e.g., deltaic, estuarine, wetland, lacustrine, marine facies)</v>
          </cell>
          <cell r="CE8" t="str">
            <v>5 = 10Be</v>
          </cell>
        </row>
        <row r="9">
          <cell r="CC9" t="str">
            <v>6 = Beach rock</v>
          </cell>
          <cell r="CE9" t="str">
            <v>6 = Tephra</v>
          </cell>
        </row>
        <row r="10">
          <cell r="CC10" t="str">
            <v>7 = Isolation basin</v>
          </cell>
          <cell r="CE10" t="str">
            <v>7 = Varved sediments</v>
          </cell>
        </row>
        <row r="11">
          <cell r="CC11" t="str">
            <v>8 = Marine terrace</v>
          </cell>
          <cell r="CE11" t="str">
            <v>8 = Archeological dating</v>
          </cell>
        </row>
        <row r="12">
          <cell r="CC12" t="str">
            <v>9 = Raised/storm beach</v>
          </cell>
          <cell r="CE12" t="str">
            <v>9 = Other</v>
          </cell>
        </row>
        <row r="13">
          <cell r="CC13" t="str">
            <v>10 = Other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"/>
  <sheetViews>
    <sheetView workbookViewId="0">
      <selection activeCell="C15" sqref="C15"/>
    </sheetView>
  </sheetViews>
  <sheetFormatPr baseColWidth="10" defaultColWidth="8.7265625" defaultRowHeight="14.5" x14ac:dyDescent="0.35"/>
  <cols>
    <col min="2" max="2" width="19.7265625" bestFit="1" customWidth="1"/>
  </cols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s="3" customFormat="1" x14ac:dyDescent="0.35">
      <c r="BA2" s="4"/>
    </row>
    <row r="3" spans="1:78" s="3" customFormat="1" x14ac:dyDescent="0.35">
      <c r="BA3" s="4"/>
    </row>
    <row r="4" spans="1:78" s="3" customFormat="1" x14ac:dyDescent="0.35">
      <c r="BA4" s="4"/>
    </row>
    <row r="5" spans="1:78" s="3" customFormat="1" x14ac:dyDescent="0.35">
      <c r="BA5" s="4"/>
    </row>
    <row r="6" spans="1:78" s="3" customFormat="1" x14ac:dyDescent="0.35">
      <c r="BA6" s="4"/>
    </row>
    <row r="7" spans="1:78" s="3" customFormat="1" x14ac:dyDescent="0.35">
      <c r="BA7" s="4"/>
    </row>
    <row r="8" spans="1:78" s="3" customFormat="1" x14ac:dyDescent="0.35">
      <c r="BA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"/>
  <sheetViews>
    <sheetView workbookViewId="0">
      <selection activeCell="A2" sqref="A2:XFD2"/>
    </sheetView>
  </sheetViews>
  <sheetFormatPr baseColWidth="10" defaultColWidth="8.7265625" defaultRowHeight="14.5" x14ac:dyDescent="0.35"/>
  <cols>
    <col min="9" max="9" width="31" bestFit="1" customWidth="1"/>
  </cols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s="3" customFormat="1" x14ac:dyDescent="0.35">
      <c r="A2" s="3" t="s">
        <v>83</v>
      </c>
      <c r="B2" s="3" t="s">
        <v>84</v>
      </c>
      <c r="C2" s="3">
        <v>8</v>
      </c>
      <c r="D2" s="3" t="s">
        <v>85</v>
      </c>
      <c r="E2" s="3">
        <v>7.75</v>
      </c>
      <c r="F2" s="3">
        <v>100.166667</v>
      </c>
      <c r="G2" s="3">
        <v>1</v>
      </c>
      <c r="H2" s="3">
        <v>2435</v>
      </c>
      <c r="I2" s="3">
        <v>111.80339887498948</v>
      </c>
      <c r="J2" s="3">
        <v>2469.5</v>
      </c>
      <c r="K2" s="3">
        <v>2756</v>
      </c>
      <c r="L2" s="3">
        <v>2183</v>
      </c>
      <c r="M2" s="3" t="s">
        <v>86</v>
      </c>
      <c r="N2" s="3" t="s">
        <v>87</v>
      </c>
      <c r="O2" s="3" t="s">
        <v>88</v>
      </c>
      <c r="P2" s="3" t="s">
        <v>89</v>
      </c>
      <c r="Q2" s="3">
        <v>1.47</v>
      </c>
      <c r="R2" s="3">
        <v>5.53</v>
      </c>
      <c r="S2" s="3" t="s">
        <v>89</v>
      </c>
      <c r="T2" s="3" t="s">
        <v>90</v>
      </c>
      <c r="U2" s="3">
        <v>0.01</v>
      </c>
      <c r="V2" s="3" t="s">
        <v>91</v>
      </c>
      <c r="W2" s="3" t="s">
        <v>89</v>
      </c>
      <c r="X2" s="3" t="s">
        <v>89</v>
      </c>
      <c r="Y2" s="3">
        <v>0.01</v>
      </c>
      <c r="Z2" s="3" t="s">
        <v>89</v>
      </c>
      <c r="AA2" s="3" t="s">
        <v>89</v>
      </c>
      <c r="AB2" s="3" t="s">
        <v>89</v>
      </c>
      <c r="AC2" s="3">
        <v>0.5</v>
      </c>
      <c r="AD2" s="3">
        <v>0.01</v>
      </c>
      <c r="AE2" s="3" t="s">
        <v>89</v>
      </c>
      <c r="AF2" s="3">
        <v>0.1</v>
      </c>
      <c r="AG2" s="3" t="s">
        <v>89</v>
      </c>
      <c r="AH2" s="3" t="s">
        <v>89</v>
      </c>
      <c r="AI2" s="3" t="s">
        <v>89</v>
      </c>
      <c r="AJ2" s="3" t="s">
        <v>89</v>
      </c>
      <c r="AK2" s="3" t="s">
        <v>89</v>
      </c>
      <c r="AL2" s="3" t="s">
        <v>89</v>
      </c>
      <c r="AM2" s="3" t="s">
        <v>89</v>
      </c>
      <c r="AN2" s="3">
        <v>0.51009802979427399</v>
      </c>
      <c r="AO2" s="3">
        <v>0.51009802979427399</v>
      </c>
      <c r="AP2" s="3">
        <v>-0.39370519999999998</v>
      </c>
      <c r="AQ2" s="3">
        <v>-2</v>
      </c>
      <c r="AR2" s="3">
        <v>-0.2</v>
      </c>
      <c r="AS2" s="3">
        <v>-0.22063840000000001</v>
      </c>
      <c r="AT2" s="3">
        <v>-0.1556671</v>
      </c>
      <c r="AU2" s="3">
        <v>3.5152999999999998E-3</v>
      </c>
      <c r="AV2" s="3">
        <v>0.1626977</v>
      </c>
      <c r="AW2" s="3">
        <v>0.1781065</v>
      </c>
      <c r="AX2" s="3">
        <v>0.1</v>
      </c>
      <c r="AY2" s="3" t="s">
        <v>89</v>
      </c>
      <c r="AZ2" s="3">
        <v>0.3174747</v>
      </c>
      <c r="BA2" s="4">
        <v>1</v>
      </c>
      <c r="BB2" s="3">
        <v>5</v>
      </c>
      <c r="BC2" s="3" t="s">
        <v>100</v>
      </c>
      <c r="BD2" s="3" t="s">
        <v>101</v>
      </c>
      <c r="BE2" s="3" t="s">
        <v>92</v>
      </c>
      <c r="BF2" s="3" t="s">
        <v>89</v>
      </c>
      <c r="BG2" s="3" t="s">
        <v>89</v>
      </c>
      <c r="BH2" s="3">
        <v>0.05</v>
      </c>
      <c r="BI2" s="3">
        <v>0.05</v>
      </c>
      <c r="BJ2" s="3" t="s">
        <v>89</v>
      </c>
      <c r="BK2" s="3" t="s">
        <v>89</v>
      </c>
      <c r="BL2" s="3" t="s">
        <v>89</v>
      </c>
      <c r="BM2" s="3" t="s">
        <v>89</v>
      </c>
      <c r="BN2" s="3" t="s">
        <v>89</v>
      </c>
      <c r="BO2" s="3" t="s">
        <v>89</v>
      </c>
      <c r="BP2" s="3" t="s">
        <v>89</v>
      </c>
      <c r="BQ2" s="3" t="s">
        <v>89</v>
      </c>
      <c r="BR2" s="3">
        <v>0.51497572758334931</v>
      </c>
      <c r="BS2" s="3">
        <v>0.51497572758334931</v>
      </c>
      <c r="BT2" s="3" t="s">
        <v>89</v>
      </c>
      <c r="BU2" s="3" t="s">
        <v>89</v>
      </c>
      <c r="BV2" s="3" t="s">
        <v>89</v>
      </c>
      <c r="BW2" s="3" t="s">
        <v>89</v>
      </c>
      <c r="BX2" s="3">
        <v>0</v>
      </c>
      <c r="BY2" s="3" t="s">
        <v>89</v>
      </c>
      <c r="BZ2" s="3" t="s">
        <v>93</v>
      </c>
    </row>
    <row r="3" spans="1:78" s="3" customFormat="1" x14ac:dyDescent="0.35">
      <c r="BA3" s="4"/>
    </row>
    <row r="4" spans="1:78" s="3" customFormat="1" x14ac:dyDescent="0.35">
      <c r="BA4" s="4"/>
    </row>
    <row r="5" spans="1:78" s="3" customFormat="1" x14ac:dyDescent="0.35">
      <c r="BA5" s="4"/>
    </row>
    <row r="6" spans="1:78" s="3" customFormat="1" x14ac:dyDescent="0.35">
      <c r="BA6" s="4"/>
    </row>
    <row r="7" spans="1:78" s="3" customFormat="1" x14ac:dyDescent="0.35">
      <c r="BA7" s="4"/>
    </row>
    <row r="8" spans="1:78" s="3" customFormat="1" x14ac:dyDescent="0.35">
      <c r="BA8" s="4"/>
    </row>
    <row r="9" spans="1:78" s="3" customFormat="1" x14ac:dyDescent="0.35">
      <c r="BA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"/>
  <sheetViews>
    <sheetView workbookViewId="0">
      <selection activeCell="A2" sqref="A2:XFD3"/>
    </sheetView>
  </sheetViews>
  <sheetFormatPr baseColWidth="10" defaultColWidth="8.7265625" defaultRowHeight="14.5" x14ac:dyDescent="0.35"/>
  <cols>
    <col min="40" max="40" width="32.7265625" bestFit="1" customWidth="1"/>
    <col min="41" max="41" width="32.453125" bestFit="1" customWidth="1"/>
  </cols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s="3" customFormat="1" x14ac:dyDescent="0.35">
      <c r="A2" s="3" t="s">
        <v>94</v>
      </c>
      <c r="B2" s="3" t="s">
        <v>84</v>
      </c>
      <c r="C2" s="3">
        <v>8</v>
      </c>
      <c r="D2" s="3" t="s">
        <v>85</v>
      </c>
      <c r="E2" s="3">
        <v>7.75</v>
      </c>
      <c r="F2" s="3">
        <v>100.166667</v>
      </c>
      <c r="G2" s="3">
        <v>1</v>
      </c>
      <c r="H2" s="3">
        <v>6980</v>
      </c>
      <c r="I2" s="3">
        <v>111.80339887498948</v>
      </c>
      <c r="J2" s="3">
        <v>7806.5</v>
      </c>
      <c r="K2" s="3">
        <v>7999</v>
      </c>
      <c r="L2" s="3">
        <v>7614</v>
      </c>
      <c r="M2" s="3" t="s">
        <v>86</v>
      </c>
      <c r="N2" s="3" t="s">
        <v>87</v>
      </c>
      <c r="O2" s="3" t="s">
        <v>88</v>
      </c>
      <c r="P2" s="3" t="s">
        <v>89</v>
      </c>
      <c r="Q2" s="3">
        <v>2.56</v>
      </c>
      <c r="R2" s="3">
        <v>4.4400000000000004</v>
      </c>
      <c r="S2" s="3" t="s">
        <v>89</v>
      </c>
      <c r="T2" s="3" t="s">
        <v>90</v>
      </c>
      <c r="U2" s="3">
        <v>0.01</v>
      </c>
      <c r="V2" s="3" t="s">
        <v>91</v>
      </c>
      <c r="W2" s="3" t="s">
        <v>89</v>
      </c>
      <c r="X2" s="3" t="s">
        <v>89</v>
      </c>
      <c r="Y2" s="3">
        <v>0.01</v>
      </c>
      <c r="Z2" s="3" t="s">
        <v>89</v>
      </c>
      <c r="AA2" s="3" t="s">
        <v>89</v>
      </c>
      <c r="AB2" s="3" t="s">
        <v>89</v>
      </c>
      <c r="AC2" s="3">
        <v>0.5</v>
      </c>
      <c r="AD2" s="3">
        <v>0.01</v>
      </c>
      <c r="AE2" s="3" t="s">
        <v>89</v>
      </c>
      <c r="AF2" s="3">
        <v>0.1</v>
      </c>
      <c r="AG2" s="3" t="s">
        <v>89</v>
      </c>
      <c r="AH2" s="3" t="s">
        <v>89</v>
      </c>
      <c r="AI2" s="3" t="s">
        <v>89</v>
      </c>
      <c r="AJ2" s="3" t="s">
        <v>89</v>
      </c>
      <c r="AK2" s="3" t="s">
        <v>89</v>
      </c>
      <c r="AL2" s="3">
        <v>-2.56</v>
      </c>
      <c r="AM2" s="3" t="s">
        <v>95</v>
      </c>
      <c r="AN2" s="3">
        <v>0.51009802979427399</v>
      </c>
      <c r="AO2" s="3">
        <v>0.51009802979427399</v>
      </c>
      <c r="AP2" s="3">
        <v>-0.39370519999999998</v>
      </c>
      <c r="AQ2" s="3">
        <v>-2</v>
      </c>
      <c r="AR2" s="3">
        <v>-0.2</v>
      </c>
      <c r="AS2" s="3">
        <v>-0.22063840000000001</v>
      </c>
      <c r="AT2" s="3">
        <v>-0.1556671</v>
      </c>
      <c r="AU2" s="3">
        <v>3.5152999999999998E-3</v>
      </c>
      <c r="AV2" s="3">
        <v>0.1626977</v>
      </c>
      <c r="AW2" s="3">
        <v>0.1781065</v>
      </c>
      <c r="AX2" s="3">
        <v>0.1</v>
      </c>
      <c r="AY2" s="3" t="s">
        <v>89</v>
      </c>
      <c r="AZ2" s="3">
        <v>0.3174747</v>
      </c>
      <c r="BA2" s="4">
        <v>0</v>
      </c>
      <c r="BB2" s="3">
        <v>5</v>
      </c>
      <c r="BC2" s="3" t="s">
        <v>102</v>
      </c>
      <c r="BD2" s="3" t="s">
        <v>103</v>
      </c>
      <c r="BE2" s="3" t="s">
        <v>96</v>
      </c>
      <c r="BF2" s="3">
        <v>0.2477906</v>
      </c>
      <c r="BG2" s="3">
        <v>6.9684099999999999E-2</v>
      </c>
      <c r="BH2" s="3">
        <v>0.05</v>
      </c>
      <c r="BI2" s="3">
        <v>0.05</v>
      </c>
      <c r="BJ2" s="3" t="s">
        <v>89</v>
      </c>
      <c r="BK2" s="3" t="s">
        <v>89</v>
      </c>
      <c r="BL2" s="3" t="s">
        <v>89</v>
      </c>
      <c r="BM2" s="3" t="s">
        <v>89</v>
      </c>
      <c r="BN2" s="3" t="s">
        <v>89</v>
      </c>
      <c r="BO2" s="3" t="s">
        <v>89</v>
      </c>
      <c r="BP2" s="3" t="s">
        <v>89</v>
      </c>
      <c r="BQ2" s="3">
        <v>-2.8077906000000001</v>
      </c>
      <c r="BR2" s="3">
        <v>0.51966900407163985</v>
      </c>
      <c r="BS2" s="3">
        <v>0.51966900407163985</v>
      </c>
      <c r="BT2" s="3" t="s">
        <v>89</v>
      </c>
      <c r="BU2" s="3" t="s">
        <v>89</v>
      </c>
      <c r="BV2" s="3" t="s">
        <v>89</v>
      </c>
      <c r="BW2" s="3" t="s">
        <v>89</v>
      </c>
      <c r="BX2" s="3">
        <v>0</v>
      </c>
      <c r="BY2" s="3" t="s">
        <v>89</v>
      </c>
      <c r="BZ2" s="3" t="s">
        <v>89</v>
      </c>
    </row>
    <row r="3" spans="1:78" s="3" customFormat="1" x14ac:dyDescent="0.35">
      <c r="A3" s="3" t="s">
        <v>97</v>
      </c>
      <c r="B3" s="3" t="s">
        <v>84</v>
      </c>
      <c r="C3" s="3">
        <v>8</v>
      </c>
      <c r="D3" s="3" t="s">
        <v>85</v>
      </c>
      <c r="E3" s="3">
        <v>7.75</v>
      </c>
      <c r="F3" s="3">
        <v>100.166667</v>
      </c>
      <c r="G3" s="3">
        <v>1</v>
      </c>
      <c r="H3" s="3">
        <v>7535</v>
      </c>
      <c r="I3" s="3">
        <v>114.12712210513327</v>
      </c>
      <c r="J3" s="3">
        <v>8316</v>
      </c>
      <c r="K3" s="3">
        <v>8578</v>
      </c>
      <c r="L3" s="3">
        <v>8054</v>
      </c>
      <c r="M3" s="3" t="s">
        <v>88</v>
      </c>
      <c r="N3" s="3" t="s">
        <v>98</v>
      </c>
      <c r="O3" s="3" t="s">
        <v>99</v>
      </c>
      <c r="P3" s="3" t="s">
        <v>89</v>
      </c>
      <c r="Q3" s="3">
        <v>5.27</v>
      </c>
      <c r="R3" s="3">
        <v>1.73</v>
      </c>
      <c r="S3" s="3" t="s">
        <v>89</v>
      </c>
      <c r="T3" s="3" t="s">
        <v>90</v>
      </c>
      <c r="U3" s="3">
        <v>0.01</v>
      </c>
      <c r="V3" s="3" t="s">
        <v>91</v>
      </c>
      <c r="W3" s="3" t="s">
        <v>89</v>
      </c>
      <c r="X3" s="3" t="s">
        <v>89</v>
      </c>
      <c r="Y3" s="3">
        <v>0.01</v>
      </c>
      <c r="Z3" s="3" t="s">
        <v>89</v>
      </c>
      <c r="AA3" s="3" t="s">
        <v>89</v>
      </c>
      <c r="AB3" s="3" t="s">
        <v>89</v>
      </c>
      <c r="AC3" s="3">
        <v>0.5</v>
      </c>
      <c r="AD3" s="3">
        <v>0.01</v>
      </c>
      <c r="AE3" s="3" t="s">
        <v>89</v>
      </c>
      <c r="AF3" s="3">
        <v>0.1</v>
      </c>
      <c r="AG3" s="3" t="s">
        <v>89</v>
      </c>
      <c r="AH3" s="3" t="s">
        <v>89</v>
      </c>
      <c r="AI3" s="3" t="s">
        <v>89</v>
      </c>
      <c r="AJ3" s="3" t="s">
        <v>89</v>
      </c>
      <c r="AK3" s="3" t="s">
        <v>89</v>
      </c>
      <c r="AL3" s="3">
        <v>-5.27</v>
      </c>
      <c r="AM3" s="3" t="s">
        <v>95</v>
      </c>
      <c r="AN3" s="3">
        <v>0.51009802979427399</v>
      </c>
      <c r="AO3" s="3">
        <v>0.51009802979427399</v>
      </c>
      <c r="AP3" s="3">
        <v>-0.39370519999999998</v>
      </c>
      <c r="AQ3" s="3">
        <v>-2</v>
      </c>
      <c r="AR3" s="3">
        <v>-0.2</v>
      </c>
      <c r="AS3" s="3">
        <v>-0.22063840000000001</v>
      </c>
      <c r="AT3" s="3">
        <v>-0.1556671</v>
      </c>
      <c r="AU3" s="3">
        <v>3.5152999999999998E-3</v>
      </c>
      <c r="AV3" s="3">
        <v>0.1626977</v>
      </c>
      <c r="AW3" s="3">
        <v>0.1781065</v>
      </c>
      <c r="AX3" s="3">
        <v>0.1</v>
      </c>
      <c r="AY3" s="3" t="s">
        <v>89</v>
      </c>
      <c r="AZ3" s="3">
        <v>0.3174747</v>
      </c>
      <c r="BA3" s="4">
        <v>0</v>
      </c>
      <c r="BB3" s="3">
        <v>5</v>
      </c>
      <c r="BC3" s="3" t="s">
        <v>102</v>
      </c>
      <c r="BD3" s="3" t="s">
        <v>104</v>
      </c>
      <c r="BE3" s="3" t="s">
        <v>96</v>
      </c>
      <c r="BF3" s="3">
        <v>0.2477906</v>
      </c>
      <c r="BG3" s="3">
        <v>6.9684099999999999E-2</v>
      </c>
      <c r="BH3" s="3">
        <v>0.05</v>
      </c>
      <c r="BI3" s="3">
        <v>0.05</v>
      </c>
      <c r="BJ3" s="3" t="s">
        <v>89</v>
      </c>
      <c r="BK3" s="3" t="s">
        <v>89</v>
      </c>
      <c r="BL3" s="3" t="s">
        <v>89</v>
      </c>
      <c r="BM3" s="3" t="s">
        <v>89</v>
      </c>
      <c r="BN3" s="3" t="s">
        <v>89</v>
      </c>
      <c r="BO3" s="3" t="s">
        <v>89</v>
      </c>
      <c r="BP3" s="3" t="s">
        <v>89</v>
      </c>
      <c r="BQ3" s="3">
        <v>-5.5177905999999997</v>
      </c>
      <c r="BR3" s="3">
        <v>0.51966900407163985</v>
      </c>
      <c r="BS3" s="3">
        <v>0.51966900407163985</v>
      </c>
      <c r="BT3" s="3" t="s">
        <v>89</v>
      </c>
      <c r="BU3" s="3" t="s">
        <v>89</v>
      </c>
      <c r="BV3" s="3" t="s">
        <v>89</v>
      </c>
      <c r="BW3" s="3" t="s">
        <v>89</v>
      </c>
      <c r="BX3" s="3">
        <v>0</v>
      </c>
      <c r="BY3" s="3" t="s">
        <v>89</v>
      </c>
      <c r="BZ3" s="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"/>
  <sheetViews>
    <sheetView workbookViewId="0">
      <selection sqref="A1:XFD1"/>
    </sheetView>
  </sheetViews>
  <sheetFormatPr baseColWidth="10" defaultColWidth="8.7265625" defaultRowHeight="14.5" x14ac:dyDescent="0.35"/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1" max="1" width="10.54296875" bestFit="1" customWidth="1"/>
    <col min="2" max="2" width="33.54296875" bestFit="1" customWidth="1"/>
    <col min="4" max="4" width="15.54296875" bestFit="1" customWidth="1"/>
  </cols>
  <sheetData>
    <row r="1" spans="1:5" x14ac:dyDescent="0.35">
      <c r="A1" s="2" t="s">
        <v>0</v>
      </c>
      <c r="B1" s="2">
        <f>AVERAGE(MLI!E:E,TLI!E:E,SLI!E:E)</f>
        <v>7.75</v>
      </c>
      <c r="D1" t="s">
        <v>80</v>
      </c>
      <c r="E1">
        <f>STDEV(MLI!E:E,TLI!E:E,SLI!E:E)*111</f>
        <v>0</v>
      </c>
    </row>
    <row r="2" spans="1:5" x14ac:dyDescent="0.35">
      <c r="A2" s="2" t="s">
        <v>1</v>
      </c>
      <c r="B2" s="2">
        <f>AVERAGE(MLI!F:F,TLI!F:F,SLI!F:F)</f>
        <v>100.166667</v>
      </c>
      <c r="D2" t="s">
        <v>80</v>
      </c>
      <c r="E2">
        <f>STDEV(MLI!F:F,TLI!F:F,SLI!F:F)*111</f>
        <v>0</v>
      </c>
    </row>
    <row r="3" spans="1:5" x14ac:dyDescent="0.35">
      <c r="A3" s="2" t="s">
        <v>81</v>
      </c>
      <c r="B3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MLI</vt:lpstr>
      <vt:lpstr>TLI</vt:lpstr>
      <vt:lpstr>SLI</vt:lpstr>
      <vt:lpstr>Rejected</vt:lpstr>
      <vt:lpstr>Info</vt:lpstr>
    </vt:vector>
  </TitlesOfParts>
  <Company>MARUM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Rovere</dc:creator>
  <cp:lastModifiedBy>mbender</cp:lastModifiedBy>
  <dcterms:created xsi:type="dcterms:W3CDTF">2018-09-06T12:06:45Z</dcterms:created>
  <dcterms:modified xsi:type="dcterms:W3CDTF">2018-09-13T15:41:41Z</dcterms:modified>
</cp:coreProperties>
</file>