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st Paper_TM-Paper_geändert\Dastabase\Subregion 5c\"/>
    </mc:Choice>
  </mc:AlternateContent>
  <bookViews>
    <workbookView xWindow="0" yWindow="0" windowWidth="28800" windowHeight="12300" activeTab="3"/>
  </bookViews>
  <sheets>
    <sheet name="MLI" sheetId="1" r:id="rId1"/>
    <sheet name="TLI" sheetId="7" r:id="rId2"/>
    <sheet name="SLI" sheetId="6" r:id="rId3"/>
    <sheet name="Rejected" sheetId="8" r:id="rId4"/>
    <sheet name="Info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2" l="1"/>
  <c r="B2" i="2"/>
  <c r="E1" i="2"/>
  <c r="B1" i="2"/>
</calcChain>
</file>

<file path=xl/sharedStrings.xml><?xml version="1.0" encoding="utf-8"?>
<sst xmlns="http://schemas.openxmlformats.org/spreadsheetml/2006/main" count="880" uniqueCount="111">
  <si>
    <t>Lat</t>
  </si>
  <si>
    <t>Long</t>
  </si>
  <si>
    <t>Unique sample ID</t>
  </si>
  <si>
    <t>Reference</t>
  </si>
  <si>
    <t>Region code</t>
  </si>
  <si>
    <t>Sub-region</t>
  </si>
  <si>
    <t>Latitude</t>
  </si>
  <si>
    <t>Longitude</t>
  </si>
  <si>
    <t>Dating method</t>
  </si>
  <si>
    <t>Corrected age       (14C a BP)</t>
  </si>
  <si>
    <t>Corrected age uncertainty (14C a)</t>
  </si>
  <si>
    <t>Age                   (cal a BP)</t>
  </si>
  <si>
    <t>Age 2σ Uncertainty +              (cal a)</t>
  </si>
  <si>
    <t>Age 2σ Uncertainty  -                (cal a)</t>
  </si>
  <si>
    <t>Dated facies</t>
  </si>
  <si>
    <t>Overburden facies (nearest layer)</t>
  </si>
  <si>
    <t>Underlying facies (nearest layer)</t>
  </si>
  <si>
    <t>Tendency</t>
  </si>
  <si>
    <t>Sample depth/ Overburden thickness (m)</t>
  </si>
  <si>
    <t>Depth to consolidated substrate (m)</t>
  </si>
  <si>
    <t>Intercalated</t>
  </si>
  <si>
    <t>Sampling method</t>
  </si>
  <si>
    <t>Sample thickness (m)</t>
  </si>
  <si>
    <t>Sample thickness type</t>
  </si>
  <si>
    <t>Corrected sample thickness (m)</t>
  </si>
  <si>
    <t>Sample thickness uncertainty       (m)</t>
  </si>
  <si>
    <t xml:space="preserve">Sampling uncertainty     (m) </t>
  </si>
  <si>
    <t xml:space="preserve">Core shortening/stretching uncertainty      (m) </t>
  </si>
  <si>
    <t xml:space="preserve">Non-vertical drilling uncertainty      (m) </t>
  </si>
  <si>
    <t>Tidal uncertainty (m)</t>
  </si>
  <si>
    <t>Water depth uncertainty           (m)</t>
  </si>
  <si>
    <t>Leveling uncertainty (m)</t>
  </si>
  <si>
    <t>(d)GPS or RTK uncertainty (m)</t>
  </si>
  <si>
    <t>Benchmark uncertainty (m)</t>
  </si>
  <si>
    <t>Vegetation zone uncertainty (m)</t>
  </si>
  <si>
    <t>Map uncertainty (m)</t>
  </si>
  <si>
    <t>DEM uncertainty (m)</t>
  </si>
  <si>
    <t>Orthometric sample elevation (m)</t>
  </si>
  <si>
    <t xml:space="preserve">Orthometric datum or MSL epoch </t>
  </si>
  <si>
    <t>Sample elevation (m MSL)</t>
  </si>
  <si>
    <t>Sample elevation type</t>
  </si>
  <si>
    <t>Sample elevation uncertainty + (m)</t>
  </si>
  <si>
    <t>Sample elevation uncertainty - (m)</t>
  </si>
  <si>
    <t>LAT (m MSL)</t>
  </si>
  <si>
    <t>MLWS (m MSL)</t>
  </si>
  <si>
    <t>MLWN (m MSL)</t>
  </si>
  <si>
    <t>MLLW (m MSL)</t>
  </si>
  <si>
    <t>MLW    (m MSL)</t>
  </si>
  <si>
    <t>MTL     (m MSL)</t>
  </si>
  <si>
    <t>MHW     (m MSL)</t>
  </si>
  <si>
    <t>MHHW (m MSL)</t>
  </si>
  <si>
    <t>MHWN (m MSL)</t>
  </si>
  <si>
    <t>MHWS (m MSL)</t>
  </si>
  <si>
    <t>HAT (m MSL)</t>
  </si>
  <si>
    <t>Type</t>
  </si>
  <si>
    <t>Primary indicator type</t>
  </si>
  <si>
    <t>Secondary indicator type</t>
  </si>
  <si>
    <t>Supporting evidence</t>
  </si>
  <si>
    <t xml:space="preserve">Sample indicative meaning </t>
  </si>
  <si>
    <t>Reference water level   (m MSL)</t>
  </si>
  <si>
    <t>Indicative range uncertainty  (m)</t>
  </si>
  <si>
    <t>RWL  modeling uncertainty (m)</t>
  </si>
  <si>
    <t>IR modeling uncertainty (m)</t>
  </si>
  <si>
    <t>Paleotide-corrected RWL      (m MSL) (if any)</t>
  </si>
  <si>
    <t>Paleotide-corrected indicative range          (m)           (if any)</t>
  </si>
  <si>
    <t>Paleo indicative range change uncertainty    (m)             (if any)</t>
  </si>
  <si>
    <t>Compaction correction (if any)</t>
  </si>
  <si>
    <t>Compaction correction uncertainty           (if any)</t>
  </si>
  <si>
    <t>Tectonic correction (m/ka)     (if any)</t>
  </si>
  <si>
    <t>Tectonic correction uncertainty (m/ka)         (if any)</t>
  </si>
  <si>
    <t>RSL (m)</t>
  </si>
  <si>
    <t>RSL 2σ Uncertainty + (m)</t>
  </si>
  <si>
    <t>RSL 2σ Uncertainty - (m)</t>
  </si>
  <si>
    <t>Corrected RSL       (m)           (if any)</t>
  </si>
  <si>
    <t>Corrected RSL uncertainty + (m)                 (if any)</t>
  </si>
  <si>
    <t>Corrected RSL uncertainty - (m)              (if any)</t>
  </si>
  <si>
    <t>Correction type            (if any)</t>
  </si>
  <si>
    <t>Reject</t>
  </si>
  <si>
    <t>Why rejected?</t>
  </si>
  <si>
    <t>Notes</t>
  </si>
  <si>
    <t>Control Std [km]</t>
  </si>
  <si>
    <t>Graph title</t>
  </si>
  <si>
    <t>Azmy et al 2010</t>
  </si>
  <si>
    <t>SLCC143</t>
  </si>
  <si>
    <t>Azmy et al. 2010</t>
  </si>
  <si>
    <t>Teluk Awur</t>
  </si>
  <si>
    <t>n/a</t>
  </si>
  <si>
    <t>coral</t>
  </si>
  <si>
    <t>microdrill</t>
  </si>
  <si>
    <t>measured</t>
  </si>
  <si>
    <t xml:space="preserve">Porites </t>
  </si>
  <si>
    <t>SLCC144</t>
  </si>
  <si>
    <t>microatoll</t>
  </si>
  <si>
    <t>Porites lobata</t>
  </si>
  <si>
    <t>no sample elevation</t>
  </si>
  <si>
    <t>SLCC145</t>
  </si>
  <si>
    <t>SLCC146</t>
  </si>
  <si>
    <t>SLCC147</t>
  </si>
  <si>
    <t>SLCC148</t>
  </si>
  <si>
    <t>Porites</t>
  </si>
  <si>
    <t>SLCC149</t>
  </si>
  <si>
    <t>Fossile Coral Microatolls - Porites lobata</t>
  </si>
  <si>
    <t>SLCC150</t>
  </si>
  <si>
    <t>SLCC151</t>
  </si>
  <si>
    <t>SLCC152</t>
  </si>
  <si>
    <t>SLCC153</t>
  </si>
  <si>
    <t>SLCC154</t>
  </si>
  <si>
    <t>marine limiting</t>
  </si>
  <si>
    <t>below MTL</t>
  </si>
  <si>
    <t>Microatoll individual</t>
  </si>
  <si>
    <t>MLW to 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</si>
</sst>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ill="1"/>
    <xf numFmtId="0" fontId="2" fillId="0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7"/>
  <sheetViews>
    <sheetView topLeftCell="AR1" workbookViewId="0">
      <selection activeCell="A2" sqref="A2:XFD3"/>
    </sheetView>
  </sheetViews>
  <sheetFormatPr baseColWidth="10" defaultColWidth="8.7265625" defaultRowHeight="14.5" x14ac:dyDescent="0.35"/>
  <cols>
    <col min="2" max="2" width="19.7265625" bestFit="1" customWidth="1"/>
  </cols>
  <sheetData>
    <row r="1" spans="1:78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s="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65</v>
      </c>
      <c r="BM1" t="s">
        <v>66</v>
      </c>
      <c r="BN1" t="s">
        <v>67</v>
      </c>
      <c r="BO1" t="s">
        <v>68</v>
      </c>
      <c r="BP1" t="s">
        <v>69</v>
      </c>
      <c r="BQ1" t="s">
        <v>70</v>
      </c>
      <c r="BR1" t="s">
        <v>71</v>
      </c>
      <c r="BS1" t="s">
        <v>72</v>
      </c>
      <c r="BT1" t="s">
        <v>73</v>
      </c>
      <c r="BU1" t="s">
        <v>74</v>
      </c>
      <c r="BV1" t="s">
        <v>75</v>
      </c>
      <c r="BW1" t="s">
        <v>76</v>
      </c>
      <c r="BX1" t="s">
        <v>77</v>
      </c>
      <c r="BY1" t="s">
        <v>78</v>
      </c>
      <c r="BZ1" t="s">
        <v>79</v>
      </c>
    </row>
    <row r="2" spans="1:78" s="3" customFormat="1" x14ac:dyDescent="0.35">
      <c r="A2" s="3" t="s">
        <v>83</v>
      </c>
      <c r="B2" s="3" t="s">
        <v>84</v>
      </c>
      <c r="C2" s="3">
        <v>8</v>
      </c>
      <c r="D2" s="3" t="s">
        <v>85</v>
      </c>
      <c r="E2" s="3">
        <v>-7.6145290000000001</v>
      </c>
      <c r="F2" s="3">
        <v>110.71224599999999</v>
      </c>
      <c r="G2" s="3">
        <v>2</v>
      </c>
      <c r="H2" s="3" t="s">
        <v>86</v>
      </c>
      <c r="I2" s="3" t="s">
        <v>86</v>
      </c>
      <c r="J2" s="3">
        <v>7085</v>
      </c>
      <c r="K2" s="3">
        <v>7178</v>
      </c>
      <c r="L2" s="3">
        <v>6992</v>
      </c>
      <c r="M2" s="3" t="s">
        <v>87</v>
      </c>
      <c r="N2" s="3" t="s">
        <v>86</v>
      </c>
      <c r="O2" s="3" t="s">
        <v>86</v>
      </c>
      <c r="P2" s="3" t="s">
        <v>86</v>
      </c>
      <c r="Q2" s="3" t="s">
        <v>86</v>
      </c>
      <c r="R2" s="3" t="s">
        <v>86</v>
      </c>
      <c r="S2" s="3" t="s">
        <v>86</v>
      </c>
      <c r="T2" s="3" t="s">
        <v>88</v>
      </c>
      <c r="U2" s="3">
        <v>0.08</v>
      </c>
      <c r="V2" s="3" t="s">
        <v>89</v>
      </c>
      <c r="W2" s="3" t="s">
        <v>86</v>
      </c>
      <c r="X2" s="3" t="s">
        <v>86</v>
      </c>
      <c r="Y2" s="3">
        <v>0.01</v>
      </c>
      <c r="Z2" s="3" t="s">
        <v>86</v>
      </c>
      <c r="AA2" s="3" t="s">
        <v>86</v>
      </c>
      <c r="AB2" s="3" t="s">
        <v>86</v>
      </c>
      <c r="AC2" s="3">
        <v>0.5</v>
      </c>
      <c r="AD2" s="3">
        <v>0.03</v>
      </c>
      <c r="AE2" s="3" t="s">
        <v>86</v>
      </c>
      <c r="AF2" s="3">
        <v>0.1</v>
      </c>
      <c r="AG2" s="3" t="s">
        <v>86</v>
      </c>
      <c r="AH2" s="3" t="s">
        <v>86</v>
      </c>
      <c r="AI2" s="3" t="s">
        <v>86</v>
      </c>
      <c r="AJ2" s="3" t="s">
        <v>86</v>
      </c>
      <c r="AK2" s="3" t="s">
        <v>86</v>
      </c>
      <c r="AL2" s="3">
        <v>1.3373932000000002</v>
      </c>
      <c r="AM2" s="3" t="s">
        <v>86</v>
      </c>
      <c r="AN2" s="3">
        <v>0.51088159097779207</v>
      </c>
      <c r="AO2" s="3">
        <v>0.51088159097779207</v>
      </c>
      <c r="AP2" s="3">
        <v>-1.1106765000000001</v>
      </c>
      <c r="AQ2" s="3" t="s">
        <v>86</v>
      </c>
      <c r="AR2" s="3" t="s">
        <v>86</v>
      </c>
      <c r="AS2" s="3">
        <v>-0.65711390000000003</v>
      </c>
      <c r="AT2" s="3">
        <v>-0.53755850000000005</v>
      </c>
      <c r="AU2" s="3">
        <v>-1.652E-4</v>
      </c>
      <c r="AV2" s="3">
        <v>0.53722800000000004</v>
      </c>
      <c r="AW2" s="3">
        <v>0.70801749999999997</v>
      </c>
      <c r="AX2" s="3" t="s">
        <v>86</v>
      </c>
      <c r="AY2" s="3" t="s">
        <v>86</v>
      </c>
      <c r="AZ2" s="3">
        <v>1.2134191000000001</v>
      </c>
      <c r="BA2" s="4">
        <v>-1</v>
      </c>
      <c r="BB2" s="3">
        <v>1</v>
      </c>
      <c r="BC2" s="3" t="s">
        <v>107</v>
      </c>
      <c r="BD2" s="3" t="s">
        <v>90</v>
      </c>
      <c r="BE2" s="3" t="s">
        <v>108</v>
      </c>
      <c r="BF2" s="3" t="s">
        <v>86</v>
      </c>
      <c r="BG2" s="3" t="s">
        <v>86</v>
      </c>
      <c r="BH2" s="3">
        <v>0.05</v>
      </c>
      <c r="BI2" s="3">
        <v>0.05</v>
      </c>
      <c r="BJ2" s="3" t="s">
        <v>86</v>
      </c>
      <c r="BK2" s="3" t="s">
        <v>86</v>
      </c>
      <c r="BL2" s="3" t="s">
        <v>86</v>
      </c>
      <c r="BM2" s="3" t="s">
        <v>86</v>
      </c>
      <c r="BN2" s="3" t="s">
        <v>86</v>
      </c>
      <c r="BO2" s="3" t="s">
        <v>86</v>
      </c>
      <c r="BP2" s="3" t="s">
        <v>86</v>
      </c>
      <c r="BQ2" s="3" t="s">
        <v>86</v>
      </c>
      <c r="BR2" s="3">
        <v>0.51575187832910507</v>
      </c>
      <c r="BS2" s="3">
        <v>0.51575187832910507</v>
      </c>
      <c r="BT2" s="3" t="s">
        <v>86</v>
      </c>
      <c r="BU2" s="3" t="s">
        <v>86</v>
      </c>
      <c r="BV2" s="3" t="s">
        <v>86</v>
      </c>
      <c r="BW2" s="3" t="s">
        <v>86</v>
      </c>
      <c r="BX2" s="3">
        <v>0</v>
      </c>
      <c r="BY2" s="3" t="s">
        <v>86</v>
      </c>
      <c r="BZ2" s="3" t="s">
        <v>86</v>
      </c>
    </row>
    <row r="3" spans="1:78" s="3" customFormat="1" x14ac:dyDescent="0.35">
      <c r="A3" s="3" t="s">
        <v>98</v>
      </c>
      <c r="B3" s="3" t="s">
        <v>84</v>
      </c>
      <c r="C3" s="3">
        <v>8</v>
      </c>
      <c r="D3" s="3" t="s">
        <v>85</v>
      </c>
      <c r="E3" s="3">
        <v>-7.6145290000000001</v>
      </c>
      <c r="F3" s="3">
        <v>110.71224599999999</v>
      </c>
      <c r="G3" s="3">
        <v>2</v>
      </c>
      <c r="H3" s="3" t="s">
        <v>86</v>
      </c>
      <c r="I3" s="3" t="s">
        <v>86</v>
      </c>
      <c r="J3" s="3">
        <v>6957</v>
      </c>
      <c r="K3" s="3">
        <v>7016</v>
      </c>
      <c r="L3" s="3">
        <v>6898</v>
      </c>
      <c r="M3" s="3" t="s">
        <v>87</v>
      </c>
      <c r="N3" s="3" t="s">
        <v>86</v>
      </c>
      <c r="O3" s="3" t="s">
        <v>86</v>
      </c>
      <c r="P3" s="3" t="s">
        <v>86</v>
      </c>
      <c r="Q3" s="3" t="s">
        <v>86</v>
      </c>
      <c r="R3" s="3" t="s">
        <v>86</v>
      </c>
      <c r="S3" s="3" t="s">
        <v>86</v>
      </c>
      <c r="T3" s="3" t="s">
        <v>88</v>
      </c>
      <c r="U3" s="3">
        <v>0.08</v>
      </c>
      <c r="V3" s="3" t="s">
        <v>89</v>
      </c>
      <c r="W3" s="3" t="s">
        <v>86</v>
      </c>
      <c r="X3" s="3" t="s">
        <v>86</v>
      </c>
      <c r="Y3" s="3">
        <v>0.01</v>
      </c>
      <c r="Z3" s="3" t="s">
        <v>86</v>
      </c>
      <c r="AA3" s="3" t="s">
        <v>86</v>
      </c>
      <c r="AB3" s="3" t="s">
        <v>86</v>
      </c>
      <c r="AC3" s="3">
        <v>0.5</v>
      </c>
      <c r="AD3" s="3">
        <v>0.03</v>
      </c>
      <c r="AE3" s="3" t="s">
        <v>86</v>
      </c>
      <c r="AF3" s="3">
        <v>0.1</v>
      </c>
      <c r="AG3" s="3" t="s">
        <v>86</v>
      </c>
      <c r="AH3" s="3" t="s">
        <v>86</v>
      </c>
      <c r="AI3" s="3" t="s">
        <v>86</v>
      </c>
      <c r="AJ3" s="3" t="s">
        <v>86</v>
      </c>
      <c r="AK3" s="3" t="s">
        <v>86</v>
      </c>
      <c r="AL3" s="3">
        <v>1.5373931999999999</v>
      </c>
      <c r="AM3" s="3" t="s">
        <v>86</v>
      </c>
      <c r="AN3" s="3">
        <v>0.51088159097779207</v>
      </c>
      <c r="AO3" s="3">
        <v>0.51088159097779207</v>
      </c>
      <c r="AP3" s="3">
        <v>-1.1106765000000001</v>
      </c>
      <c r="AQ3" s="3" t="s">
        <v>86</v>
      </c>
      <c r="AR3" s="3" t="s">
        <v>86</v>
      </c>
      <c r="AS3" s="3">
        <v>-0.65711390000000003</v>
      </c>
      <c r="AT3" s="3">
        <v>-0.53755850000000005</v>
      </c>
      <c r="AU3" s="3">
        <v>-1.652E-4</v>
      </c>
      <c r="AV3" s="3">
        <v>0.53722800000000004</v>
      </c>
      <c r="AW3" s="3">
        <v>0.70801749999999997</v>
      </c>
      <c r="AX3" s="3" t="s">
        <v>86</v>
      </c>
      <c r="AY3" s="3" t="s">
        <v>86</v>
      </c>
      <c r="AZ3" s="3">
        <v>1.2134191000000001</v>
      </c>
      <c r="BA3" s="4">
        <v>-1</v>
      </c>
      <c r="BB3" s="3">
        <v>1</v>
      </c>
      <c r="BC3" s="3" t="s">
        <v>107</v>
      </c>
      <c r="BD3" s="3" t="s">
        <v>99</v>
      </c>
      <c r="BE3" s="3" t="s">
        <v>108</v>
      </c>
      <c r="BF3" s="3" t="s">
        <v>86</v>
      </c>
      <c r="BG3" s="3" t="s">
        <v>86</v>
      </c>
      <c r="BH3" s="3">
        <v>0.05</v>
      </c>
      <c r="BI3" s="3">
        <v>0.05</v>
      </c>
      <c r="BJ3" s="3" t="s">
        <v>86</v>
      </c>
      <c r="BK3" s="3" t="s">
        <v>86</v>
      </c>
      <c r="BL3" s="3" t="s">
        <v>86</v>
      </c>
      <c r="BM3" s="3" t="s">
        <v>86</v>
      </c>
      <c r="BN3" s="3" t="s">
        <v>86</v>
      </c>
      <c r="BO3" s="3" t="s">
        <v>86</v>
      </c>
      <c r="BP3" s="3" t="s">
        <v>86</v>
      </c>
      <c r="BQ3" s="3" t="s">
        <v>86</v>
      </c>
      <c r="BR3" s="3">
        <v>0.51575187832910507</v>
      </c>
      <c r="BS3" s="3">
        <v>0.51575187832910507</v>
      </c>
      <c r="BT3" s="3" t="s">
        <v>86</v>
      </c>
      <c r="BU3" s="3" t="s">
        <v>86</v>
      </c>
      <c r="BV3" s="3" t="s">
        <v>86</v>
      </c>
      <c r="BW3" s="3" t="s">
        <v>86</v>
      </c>
      <c r="BX3" s="3">
        <v>0</v>
      </c>
      <c r="BY3" s="3" t="s">
        <v>86</v>
      </c>
      <c r="BZ3" s="3" t="s">
        <v>86</v>
      </c>
    </row>
    <row r="4" spans="1:78" s="3" customFormat="1" x14ac:dyDescent="0.35">
      <c r="BA4" s="4"/>
    </row>
    <row r="5" spans="1:78" s="3" customFormat="1" x14ac:dyDescent="0.35">
      <c r="BA5" s="4"/>
    </row>
    <row r="6" spans="1:78" s="3" customFormat="1" x14ac:dyDescent="0.35">
      <c r="BA6" s="4"/>
    </row>
    <row r="7" spans="1:78" s="3" customFormat="1" x14ac:dyDescent="0.35">
      <c r="BA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9"/>
  <sheetViews>
    <sheetView workbookViewId="0">
      <selection activeCell="A2" sqref="A2:XFD9"/>
    </sheetView>
  </sheetViews>
  <sheetFormatPr baseColWidth="10" defaultColWidth="8.7265625" defaultRowHeight="14.5" x14ac:dyDescent="0.35"/>
  <cols>
    <col min="9" max="9" width="31" bestFit="1" customWidth="1"/>
  </cols>
  <sheetData>
    <row r="1" spans="1:78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s="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65</v>
      </c>
      <c r="BM1" t="s">
        <v>66</v>
      </c>
      <c r="BN1" t="s">
        <v>67</v>
      </c>
      <c r="BO1" t="s">
        <v>68</v>
      </c>
      <c r="BP1" t="s">
        <v>69</v>
      </c>
      <c r="BQ1" t="s">
        <v>70</v>
      </c>
      <c r="BR1" t="s">
        <v>71</v>
      </c>
      <c r="BS1" t="s">
        <v>72</v>
      </c>
      <c r="BT1" t="s">
        <v>73</v>
      </c>
      <c r="BU1" t="s">
        <v>74</v>
      </c>
      <c r="BV1" t="s">
        <v>75</v>
      </c>
      <c r="BW1" t="s">
        <v>76</v>
      </c>
      <c r="BX1" t="s">
        <v>77</v>
      </c>
      <c r="BY1" t="s">
        <v>78</v>
      </c>
      <c r="BZ1" t="s">
        <v>79</v>
      </c>
    </row>
    <row r="2" spans="1:78" s="3" customFormat="1" x14ac:dyDescent="0.35">
      <c r="BA2" s="4"/>
    </row>
    <row r="3" spans="1:78" s="3" customFormat="1" x14ac:dyDescent="0.35">
      <c r="BA3" s="4"/>
    </row>
    <row r="4" spans="1:78" s="3" customFormat="1" x14ac:dyDescent="0.35">
      <c r="BA4" s="4"/>
    </row>
    <row r="5" spans="1:78" s="3" customFormat="1" x14ac:dyDescent="0.35">
      <c r="BA5" s="4"/>
    </row>
    <row r="6" spans="1:78" s="3" customFormat="1" x14ac:dyDescent="0.35">
      <c r="BA6" s="4"/>
    </row>
    <row r="7" spans="1:78" s="3" customFormat="1" x14ac:dyDescent="0.35">
      <c r="BA7" s="4"/>
    </row>
    <row r="8" spans="1:78" s="3" customFormat="1" x14ac:dyDescent="0.35">
      <c r="BA8" s="4"/>
    </row>
    <row r="9" spans="1:78" s="3" customFormat="1" x14ac:dyDescent="0.35">
      <c r="BA9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7"/>
  <sheetViews>
    <sheetView topLeftCell="BJ1" workbookViewId="0">
      <selection activeCell="BQ2" sqref="BQ2:BS7"/>
    </sheetView>
  </sheetViews>
  <sheetFormatPr baseColWidth="10" defaultColWidth="8.7265625" defaultRowHeight="14.5" x14ac:dyDescent="0.35"/>
  <cols>
    <col min="40" max="40" width="32.7265625" bestFit="1" customWidth="1"/>
    <col min="41" max="41" width="32.453125" bestFit="1" customWidth="1"/>
  </cols>
  <sheetData>
    <row r="1" spans="1:78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s="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65</v>
      </c>
      <c r="BM1" t="s">
        <v>66</v>
      </c>
      <c r="BN1" t="s">
        <v>67</v>
      </c>
      <c r="BO1" t="s">
        <v>68</v>
      </c>
      <c r="BP1" t="s">
        <v>69</v>
      </c>
      <c r="BQ1" t="s">
        <v>70</v>
      </c>
      <c r="BR1" t="s">
        <v>71</v>
      </c>
      <c r="BS1" t="s">
        <v>72</v>
      </c>
      <c r="BT1" t="s">
        <v>73</v>
      </c>
      <c r="BU1" t="s">
        <v>74</v>
      </c>
      <c r="BV1" t="s">
        <v>75</v>
      </c>
      <c r="BW1" t="s">
        <v>76</v>
      </c>
      <c r="BX1" t="s">
        <v>77</v>
      </c>
      <c r="BY1" t="s">
        <v>78</v>
      </c>
      <c r="BZ1" t="s">
        <v>79</v>
      </c>
    </row>
    <row r="2" spans="1:78" s="3" customFormat="1" x14ac:dyDescent="0.35">
      <c r="A2" s="3" t="s">
        <v>100</v>
      </c>
      <c r="B2" s="3" t="s">
        <v>84</v>
      </c>
      <c r="C2" s="3">
        <v>8</v>
      </c>
      <c r="D2" s="3" t="s">
        <v>85</v>
      </c>
      <c r="E2" s="3">
        <v>-7.6145290000000001</v>
      </c>
      <c r="F2" s="3">
        <v>110.71224599999999</v>
      </c>
      <c r="G2" s="3">
        <v>1</v>
      </c>
      <c r="H2" s="3">
        <v>5400</v>
      </c>
      <c r="I2" s="3">
        <v>80</v>
      </c>
      <c r="J2" s="3">
        <v>5727</v>
      </c>
      <c r="K2" s="3">
        <v>5949</v>
      </c>
      <c r="L2" s="3">
        <v>5505</v>
      </c>
      <c r="M2" s="3" t="s">
        <v>92</v>
      </c>
      <c r="N2" s="3" t="s">
        <v>86</v>
      </c>
      <c r="O2" s="3" t="s">
        <v>86</v>
      </c>
      <c r="P2" s="3" t="s">
        <v>86</v>
      </c>
      <c r="Q2" s="3" t="s">
        <v>86</v>
      </c>
      <c r="R2" s="3" t="s">
        <v>86</v>
      </c>
      <c r="S2" s="3" t="s">
        <v>86</v>
      </c>
      <c r="T2" s="3" t="s">
        <v>88</v>
      </c>
      <c r="U2" s="3">
        <v>0.08</v>
      </c>
      <c r="V2" s="3" t="s">
        <v>89</v>
      </c>
      <c r="W2" s="3" t="s">
        <v>86</v>
      </c>
      <c r="X2" s="3" t="s">
        <v>86</v>
      </c>
      <c r="Y2" s="3">
        <v>0.01</v>
      </c>
      <c r="Z2" s="3" t="s">
        <v>86</v>
      </c>
      <c r="AA2" s="3" t="s">
        <v>86</v>
      </c>
      <c r="AB2" s="3" t="s">
        <v>86</v>
      </c>
      <c r="AC2" s="3">
        <v>0.5</v>
      </c>
      <c r="AD2" s="3">
        <v>0.03</v>
      </c>
      <c r="AE2" s="3" t="s">
        <v>86</v>
      </c>
      <c r="AF2" s="3">
        <v>0.1</v>
      </c>
      <c r="AG2" s="3" t="s">
        <v>86</v>
      </c>
      <c r="AH2" s="3" t="s">
        <v>86</v>
      </c>
      <c r="AI2" s="3" t="s">
        <v>86</v>
      </c>
      <c r="AJ2" s="3" t="s">
        <v>86</v>
      </c>
      <c r="AK2" s="3" t="s">
        <v>86</v>
      </c>
      <c r="AL2" s="3">
        <v>0.6</v>
      </c>
      <c r="AM2" s="3" t="s">
        <v>86</v>
      </c>
      <c r="AN2" s="3">
        <v>0.51088159097779207</v>
      </c>
      <c r="AO2" s="3">
        <v>0.51088159097779207</v>
      </c>
      <c r="AP2" s="3">
        <v>-1.1106765000000001</v>
      </c>
      <c r="AQ2" s="3" t="s">
        <v>86</v>
      </c>
      <c r="AR2" s="3" t="s">
        <v>86</v>
      </c>
      <c r="AS2" s="3">
        <v>-0.65711390000000003</v>
      </c>
      <c r="AT2" s="3">
        <v>-0.53755850000000005</v>
      </c>
      <c r="AU2" s="3">
        <v>-1.652E-4</v>
      </c>
      <c r="AV2" s="3">
        <v>0.53722800000000004</v>
      </c>
      <c r="AW2" s="3">
        <v>0.70801749999999997</v>
      </c>
      <c r="AX2" s="3" t="s">
        <v>86</v>
      </c>
      <c r="AY2" s="3" t="s">
        <v>86</v>
      </c>
      <c r="AZ2" s="3">
        <v>1.2134191000000001</v>
      </c>
      <c r="BA2" s="4">
        <v>0</v>
      </c>
      <c r="BB2" s="3">
        <v>1</v>
      </c>
      <c r="BC2" s="3" t="s">
        <v>109</v>
      </c>
      <c r="BD2" s="3" t="s">
        <v>101</v>
      </c>
      <c r="BE2" s="3" t="s">
        <v>110</v>
      </c>
      <c r="BF2" s="3">
        <v>-0.82411750000000006</v>
      </c>
      <c r="BG2" s="3">
        <v>0.28655900000000001</v>
      </c>
      <c r="BH2" s="3">
        <v>0.05</v>
      </c>
      <c r="BI2" s="3">
        <v>0.05</v>
      </c>
      <c r="BJ2" s="3" t="s">
        <v>86</v>
      </c>
      <c r="BK2" s="3" t="s">
        <v>86</v>
      </c>
      <c r="BL2" s="3" t="s">
        <v>86</v>
      </c>
      <c r="BM2" s="3" t="s">
        <v>86</v>
      </c>
      <c r="BN2" s="3" t="s">
        <v>86</v>
      </c>
      <c r="BO2" s="3" t="s">
        <v>86</v>
      </c>
      <c r="BP2" s="3" t="s">
        <v>86</v>
      </c>
      <c r="BQ2" s="3">
        <v>1.4241174999999999</v>
      </c>
      <c r="BR2" s="3">
        <v>0.59001361042013256</v>
      </c>
      <c r="BS2" s="3">
        <v>0.59001361042013256</v>
      </c>
      <c r="BT2" s="3" t="s">
        <v>86</v>
      </c>
      <c r="BU2" s="3" t="s">
        <v>86</v>
      </c>
      <c r="BV2" s="3" t="s">
        <v>86</v>
      </c>
      <c r="BW2" s="3" t="s">
        <v>86</v>
      </c>
      <c r="BX2" s="3">
        <v>0</v>
      </c>
      <c r="BY2" s="3" t="s">
        <v>86</v>
      </c>
      <c r="BZ2" s="3" t="s">
        <v>86</v>
      </c>
    </row>
    <row r="3" spans="1:78" x14ac:dyDescent="0.35">
      <c r="A3" t="s">
        <v>102</v>
      </c>
      <c r="B3" t="s">
        <v>84</v>
      </c>
      <c r="C3">
        <v>8</v>
      </c>
      <c r="D3" t="s">
        <v>85</v>
      </c>
      <c r="E3">
        <v>-7.6145290000000001</v>
      </c>
      <c r="F3">
        <v>110.71224599999999</v>
      </c>
      <c r="G3">
        <v>1</v>
      </c>
      <c r="H3">
        <v>5720</v>
      </c>
      <c r="I3">
        <v>80</v>
      </c>
      <c r="J3">
        <v>6079</v>
      </c>
      <c r="K3">
        <v>6301</v>
      </c>
      <c r="L3">
        <v>5857</v>
      </c>
      <c r="M3" t="s">
        <v>92</v>
      </c>
      <c r="N3" t="s">
        <v>86</v>
      </c>
      <c r="O3" t="s">
        <v>86</v>
      </c>
      <c r="P3" t="s">
        <v>86</v>
      </c>
      <c r="Q3" t="s">
        <v>86</v>
      </c>
      <c r="R3" t="s">
        <v>86</v>
      </c>
      <c r="S3" t="s">
        <v>86</v>
      </c>
      <c r="T3" t="s">
        <v>88</v>
      </c>
      <c r="U3">
        <v>0.08</v>
      </c>
      <c r="V3" t="s">
        <v>89</v>
      </c>
      <c r="W3" t="s">
        <v>86</v>
      </c>
      <c r="X3" t="s">
        <v>86</v>
      </c>
      <c r="Y3">
        <v>0.01</v>
      </c>
      <c r="Z3" t="s">
        <v>86</v>
      </c>
      <c r="AA3" t="s">
        <v>86</v>
      </c>
      <c r="AB3" t="s">
        <v>86</v>
      </c>
      <c r="AC3">
        <v>0.5</v>
      </c>
      <c r="AD3">
        <v>0.03</v>
      </c>
      <c r="AE3" t="s">
        <v>86</v>
      </c>
      <c r="AF3">
        <v>0.1</v>
      </c>
      <c r="AG3" t="s">
        <v>86</v>
      </c>
      <c r="AH3" t="s">
        <v>86</v>
      </c>
      <c r="AI3" t="s">
        <v>86</v>
      </c>
      <c r="AJ3" t="s">
        <v>86</v>
      </c>
      <c r="AK3" t="s">
        <v>86</v>
      </c>
      <c r="AL3">
        <v>0.8</v>
      </c>
      <c r="AM3" t="s">
        <v>86</v>
      </c>
      <c r="AN3">
        <v>0.51088159097779207</v>
      </c>
      <c r="AO3">
        <v>0.51088159097779207</v>
      </c>
      <c r="AP3">
        <v>-1.1106765000000001</v>
      </c>
      <c r="AQ3" t="s">
        <v>86</v>
      </c>
      <c r="AR3" t="s">
        <v>86</v>
      </c>
      <c r="AS3">
        <v>-0.65711390000000003</v>
      </c>
      <c r="AT3">
        <v>-0.53755850000000005</v>
      </c>
      <c r="AU3">
        <v>-1.652E-4</v>
      </c>
      <c r="AV3">
        <v>0.53722800000000004</v>
      </c>
      <c r="AW3">
        <v>0.70801749999999997</v>
      </c>
      <c r="AX3" t="s">
        <v>86</v>
      </c>
      <c r="AY3" t="s">
        <v>86</v>
      </c>
      <c r="AZ3">
        <v>1.2134191000000001</v>
      </c>
      <c r="BA3">
        <v>0</v>
      </c>
      <c r="BB3">
        <v>1</v>
      </c>
      <c r="BC3" t="s">
        <v>109</v>
      </c>
      <c r="BD3" t="s">
        <v>101</v>
      </c>
      <c r="BE3" t="s">
        <v>110</v>
      </c>
      <c r="BF3">
        <v>-0.82411750000000006</v>
      </c>
      <c r="BG3">
        <v>0.28655900000000001</v>
      </c>
      <c r="BH3">
        <v>0.05</v>
      </c>
      <c r="BI3">
        <v>0.05</v>
      </c>
      <c r="BJ3" t="s">
        <v>86</v>
      </c>
      <c r="BK3" t="s">
        <v>86</v>
      </c>
      <c r="BL3" t="s">
        <v>86</v>
      </c>
      <c r="BM3" t="s">
        <v>86</v>
      </c>
      <c r="BN3" t="s">
        <v>86</v>
      </c>
      <c r="BO3" t="s">
        <v>86</v>
      </c>
      <c r="BP3" t="s">
        <v>86</v>
      </c>
      <c r="BQ3">
        <v>1.6241175000000001</v>
      </c>
      <c r="BR3">
        <v>0.59001361042013256</v>
      </c>
      <c r="BS3">
        <v>0.59001361042013256</v>
      </c>
      <c r="BT3" t="s">
        <v>86</v>
      </c>
      <c r="BU3" t="s">
        <v>86</v>
      </c>
      <c r="BV3" t="s">
        <v>86</v>
      </c>
      <c r="BW3" t="s">
        <v>86</v>
      </c>
      <c r="BX3">
        <v>0</v>
      </c>
      <c r="BY3" t="s">
        <v>86</v>
      </c>
      <c r="BZ3" t="s">
        <v>86</v>
      </c>
    </row>
    <row r="4" spans="1:78" x14ac:dyDescent="0.35">
      <c r="A4" t="s">
        <v>103</v>
      </c>
      <c r="B4" t="s">
        <v>84</v>
      </c>
      <c r="C4">
        <v>8</v>
      </c>
      <c r="D4" t="s">
        <v>85</v>
      </c>
      <c r="E4">
        <v>-7.6145290000000001</v>
      </c>
      <c r="F4">
        <v>110.71224599999999</v>
      </c>
      <c r="G4">
        <v>1</v>
      </c>
      <c r="H4">
        <v>6280</v>
      </c>
      <c r="I4">
        <v>80</v>
      </c>
      <c r="J4">
        <v>6685.5</v>
      </c>
      <c r="K4">
        <v>6942</v>
      </c>
      <c r="L4">
        <v>6429</v>
      </c>
      <c r="M4" t="s">
        <v>92</v>
      </c>
      <c r="N4" t="s">
        <v>86</v>
      </c>
      <c r="O4" t="s">
        <v>86</v>
      </c>
      <c r="P4" t="s">
        <v>86</v>
      </c>
      <c r="Q4" t="s">
        <v>86</v>
      </c>
      <c r="R4" t="s">
        <v>86</v>
      </c>
      <c r="S4" t="s">
        <v>86</v>
      </c>
      <c r="T4" t="s">
        <v>88</v>
      </c>
      <c r="U4">
        <v>0.08</v>
      </c>
      <c r="V4" t="s">
        <v>89</v>
      </c>
      <c r="W4" t="s">
        <v>86</v>
      </c>
      <c r="X4" t="s">
        <v>86</v>
      </c>
      <c r="Y4">
        <v>0.01</v>
      </c>
      <c r="Z4" t="s">
        <v>86</v>
      </c>
      <c r="AA4" t="s">
        <v>86</v>
      </c>
      <c r="AB4" t="s">
        <v>86</v>
      </c>
      <c r="AC4">
        <v>0.5</v>
      </c>
      <c r="AD4">
        <v>0.03</v>
      </c>
      <c r="AE4" t="s">
        <v>86</v>
      </c>
      <c r="AF4">
        <v>0.1</v>
      </c>
      <c r="AG4" t="s">
        <v>86</v>
      </c>
      <c r="AH4" t="s">
        <v>86</v>
      </c>
      <c r="AI4" t="s">
        <v>86</v>
      </c>
      <c r="AJ4" t="s">
        <v>86</v>
      </c>
      <c r="AK4" t="s">
        <v>86</v>
      </c>
      <c r="AL4">
        <v>0.7</v>
      </c>
      <c r="AM4" t="s">
        <v>86</v>
      </c>
      <c r="AN4">
        <v>0.51088159097779207</v>
      </c>
      <c r="AO4">
        <v>0.51088159097779207</v>
      </c>
      <c r="AP4">
        <v>-1.1106765000000001</v>
      </c>
      <c r="AQ4" t="s">
        <v>86</v>
      </c>
      <c r="AR4" t="s">
        <v>86</v>
      </c>
      <c r="AS4">
        <v>-0.65711390000000003</v>
      </c>
      <c r="AT4">
        <v>-0.53755850000000005</v>
      </c>
      <c r="AU4">
        <v>-1.652E-4</v>
      </c>
      <c r="AV4">
        <v>0.53722800000000004</v>
      </c>
      <c r="AW4">
        <v>0.70801749999999997</v>
      </c>
      <c r="AX4" t="s">
        <v>86</v>
      </c>
      <c r="AY4" t="s">
        <v>86</v>
      </c>
      <c r="AZ4">
        <v>1.2134191000000001</v>
      </c>
      <c r="BA4">
        <v>0</v>
      </c>
      <c r="BB4">
        <v>1</v>
      </c>
      <c r="BC4" t="s">
        <v>109</v>
      </c>
      <c r="BD4" t="s">
        <v>101</v>
      </c>
      <c r="BE4" t="s">
        <v>110</v>
      </c>
      <c r="BF4">
        <v>-0.82411750000000006</v>
      </c>
      <c r="BG4">
        <v>0.28655900000000001</v>
      </c>
      <c r="BH4">
        <v>0.05</v>
      </c>
      <c r="BI4">
        <v>0.05</v>
      </c>
      <c r="BJ4" t="s">
        <v>86</v>
      </c>
      <c r="BK4" t="s">
        <v>86</v>
      </c>
      <c r="BL4" t="s">
        <v>86</v>
      </c>
      <c r="BM4" t="s">
        <v>86</v>
      </c>
      <c r="BN4" t="s">
        <v>86</v>
      </c>
      <c r="BO4" t="s">
        <v>86</v>
      </c>
      <c r="BP4" t="s">
        <v>86</v>
      </c>
      <c r="BQ4">
        <v>1.5241175</v>
      </c>
      <c r="BR4">
        <v>0.59001361042013256</v>
      </c>
      <c r="BS4">
        <v>0.59001361042013256</v>
      </c>
      <c r="BT4" t="s">
        <v>86</v>
      </c>
      <c r="BU4" t="s">
        <v>86</v>
      </c>
      <c r="BV4" t="s">
        <v>86</v>
      </c>
      <c r="BW4" t="s">
        <v>86</v>
      </c>
      <c r="BX4">
        <v>0</v>
      </c>
      <c r="BY4" t="s">
        <v>86</v>
      </c>
      <c r="BZ4" t="s">
        <v>86</v>
      </c>
    </row>
    <row r="5" spans="1:78" x14ac:dyDescent="0.35">
      <c r="A5" t="s">
        <v>104</v>
      </c>
      <c r="B5" t="s">
        <v>84</v>
      </c>
      <c r="C5">
        <v>8</v>
      </c>
      <c r="D5" t="s">
        <v>85</v>
      </c>
      <c r="E5">
        <v>-7.6145290000000001</v>
      </c>
      <c r="F5">
        <v>110.71224599999999</v>
      </c>
      <c r="G5">
        <v>1</v>
      </c>
      <c r="H5">
        <v>6120</v>
      </c>
      <c r="I5">
        <v>80</v>
      </c>
      <c r="J5">
        <v>6508.5</v>
      </c>
      <c r="K5">
        <v>6738</v>
      </c>
      <c r="L5">
        <v>6279</v>
      </c>
      <c r="M5" t="s">
        <v>92</v>
      </c>
      <c r="N5" t="s">
        <v>86</v>
      </c>
      <c r="O5" t="s">
        <v>86</v>
      </c>
      <c r="P5" t="s">
        <v>86</v>
      </c>
      <c r="Q5" t="s">
        <v>86</v>
      </c>
      <c r="R5" t="s">
        <v>86</v>
      </c>
      <c r="S5" t="s">
        <v>86</v>
      </c>
      <c r="T5" t="s">
        <v>88</v>
      </c>
      <c r="U5">
        <v>0.08</v>
      </c>
      <c r="V5" t="s">
        <v>89</v>
      </c>
      <c r="W5" t="s">
        <v>86</v>
      </c>
      <c r="X5" t="s">
        <v>86</v>
      </c>
      <c r="Y5">
        <v>0.01</v>
      </c>
      <c r="Z5" t="s">
        <v>86</v>
      </c>
      <c r="AA5" t="s">
        <v>86</v>
      </c>
      <c r="AB5" t="s">
        <v>86</v>
      </c>
      <c r="AC5">
        <v>0.5</v>
      </c>
      <c r="AD5">
        <v>0.03</v>
      </c>
      <c r="AE5" t="s">
        <v>86</v>
      </c>
      <c r="AF5">
        <v>0.1</v>
      </c>
      <c r="AG5" t="s">
        <v>86</v>
      </c>
      <c r="AH5" t="s">
        <v>86</v>
      </c>
      <c r="AI5" t="s">
        <v>86</v>
      </c>
      <c r="AJ5" t="s">
        <v>86</v>
      </c>
      <c r="AK5" t="s">
        <v>86</v>
      </c>
      <c r="AL5">
        <v>0.9</v>
      </c>
      <c r="AM5" t="s">
        <v>86</v>
      </c>
      <c r="AN5">
        <v>0.51088159097779207</v>
      </c>
      <c r="AO5">
        <v>0.51088159097779207</v>
      </c>
      <c r="AP5">
        <v>-1.1106765000000001</v>
      </c>
      <c r="AQ5" t="s">
        <v>86</v>
      </c>
      <c r="AR5" t="s">
        <v>86</v>
      </c>
      <c r="AS5">
        <v>-0.65711390000000003</v>
      </c>
      <c r="AT5">
        <v>-0.53755850000000005</v>
      </c>
      <c r="AU5">
        <v>-1.652E-4</v>
      </c>
      <c r="AV5">
        <v>0.53722800000000004</v>
      </c>
      <c r="AW5">
        <v>0.70801749999999997</v>
      </c>
      <c r="AX5" t="s">
        <v>86</v>
      </c>
      <c r="AY5" t="s">
        <v>86</v>
      </c>
      <c r="AZ5">
        <v>1.2134191000000001</v>
      </c>
      <c r="BA5">
        <v>0</v>
      </c>
      <c r="BB5">
        <v>1</v>
      </c>
      <c r="BC5" t="s">
        <v>109</v>
      </c>
      <c r="BD5" t="s">
        <v>101</v>
      </c>
      <c r="BE5" t="s">
        <v>110</v>
      </c>
      <c r="BF5">
        <v>-0.82411750000000006</v>
      </c>
      <c r="BG5">
        <v>0.28655900000000001</v>
      </c>
      <c r="BH5">
        <v>0.05</v>
      </c>
      <c r="BI5">
        <v>0.05</v>
      </c>
      <c r="BJ5" t="s">
        <v>86</v>
      </c>
      <c r="BK5" t="s">
        <v>86</v>
      </c>
      <c r="BL5" t="s">
        <v>86</v>
      </c>
      <c r="BM5" t="s">
        <v>86</v>
      </c>
      <c r="BN5" t="s">
        <v>86</v>
      </c>
      <c r="BO5" t="s">
        <v>86</v>
      </c>
      <c r="BP5" t="s">
        <v>86</v>
      </c>
      <c r="BQ5">
        <v>1.7241175000000002</v>
      </c>
      <c r="BR5">
        <v>0.59001361042013256</v>
      </c>
      <c r="BS5">
        <v>0.59001361042013256</v>
      </c>
      <c r="BT5" t="s">
        <v>86</v>
      </c>
      <c r="BU5" t="s">
        <v>86</v>
      </c>
      <c r="BV5" t="s">
        <v>86</v>
      </c>
      <c r="BW5" t="s">
        <v>86</v>
      </c>
      <c r="BX5">
        <v>0</v>
      </c>
      <c r="BY5" t="s">
        <v>86</v>
      </c>
      <c r="BZ5" t="s">
        <v>86</v>
      </c>
    </row>
    <row r="6" spans="1:78" x14ac:dyDescent="0.35">
      <c r="A6" t="s">
        <v>105</v>
      </c>
      <c r="B6" t="s">
        <v>84</v>
      </c>
      <c r="C6">
        <v>8</v>
      </c>
      <c r="D6" t="s">
        <v>85</v>
      </c>
      <c r="E6">
        <v>-7.6145290000000001</v>
      </c>
      <c r="F6">
        <v>110.71224599999999</v>
      </c>
      <c r="G6">
        <v>1</v>
      </c>
      <c r="H6">
        <v>5470</v>
      </c>
      <c r="I6">
        <v>80</v>
      </c>
      <c r="J6">
        <v>5810</v>
      </c>
      <c r="K6">
        <v>6045</v>
      </c>
      <c r="L6">
        <v>5575</v>
      </c>
      <c r="M6" t="s">
        <v>92</v>
      </c>
      <c r="N6" t="s">
        <v>86</v>
      </c>
      <c r="O6" t="s">
        <v>86</v>
      </c>
      <c r="P6" t="s">
        <v>86</v>
      </c>
      <c r="Q6" t="s">
        <v>86</v>
      </c>
      <c r="R6" t="s">
        <v>86</v>
      </c>
      <c r="S6" t="s">
        <v>86</v>
      </c>
      <c r="T6" t="s">
        <v>88</v>
      </c>
      <c r="U6">
        <v>0.08</v>
      </c>
      <c r="V6" t="s">
        <v>89</v>
      </c>
      <c r="W6" t="s">
        <v>86</v>
      </c>
      <c r="X6" t="s">
        <v>86</v>
      </c>
      <c r="Y6">
        <v>0.01</v>
      </c>
      <c r="Z6" t="s">
        <v>86</v>
      </c>
      <c r="AA6" t="s">
        <v>86</v>
      </c>
      <c r="AB6" t="s">
        <v>86</v>
      </c>
      <c r="AC6">
        <v>0.5</v>
      </c>
      <c r="AD6">
        <v>0.03</v>
      </c>
      <c r="AE6" t="s">
        <v>86</v>
      </c>
      <c r="AF6">
        <v>0.1</v>
      </c>
      <c r="AG6" t="s">
        <v>86</v>
      </c>
      <c r="AH6" t="s">
        <v>86</v>
      </c>
      <c r="AI6" t="s">
        <v>86</v>
      </c>
      <c r="AJ6" t="s">
        <v>86</v>
      </c>
      <c r="AK6" t="s">
        <v>86</v>
      </c>
      <c r="AL6">
        <v>1</v>
      </c>
      <c r="AM6" t="s">
        <v>86</v>
      </c>
      <c r="AN6">
        <v>0.51088159097779207</v>
      </c>
      <c r="AO6">
        <v>0.51088159097779207</v>
      </c>
      <c r="AP6">
        <v>-1.1106765000000001</v>
      </c>
      <c r="AQ6" t="s">
        <v>86</v>
      </c>
      <c r="AR6" t="s">
        <v>86</v>
      </c>
      <c r="AS6">
        <v>-0.65711390000000003</v>
      </c>
      <c r="AT6">
        <v>-0.53755850000000005</v>
      </c>
      <c r="AU6">
        <v>-1.652E-4</v>
      </c>
      <c r="AV6">
        <v>0.53722800000000004</v>
      </c>
      <c r="AW6">
        <v>0.70801749999999997</v>
      </c>
      <c r="AX6" t="s">
        <v>86</v>
      </c>
      <c r="AY6" t="s">
        <v>86</v>
      </c>
      <c r="AZ6">
        <v>1.2134191000000001</v>
      </c>
      <c r="BA6">
        <v>0</v>
      </c>
      <c r="BB6">
        <v>1</v>
      </c>
      <c r="BC6" t="s">
        <v>109</v>
      </c>
      <c r="BD6" t="s">
        <v>101</v>
      </c>
      <c r="BE6" t="s">
        <v>110</v>
      </c>
      <c r="BF6">
        <v>-0.82411750000000006</v>
      </c>
      <c r="BG6">
        <v>0.28655900000000001</v>
      </c>
      <c r="BH6">
        <v>0.05</v>
      </c>
      <c r="BI6">
        <v>0.05</v>
      </c>
      <c r="BJ6" t="s">
        <v>86</v>
      </c>
      <c r="BK6" t="s">
        <v>86</v>
      </c>
      <c r="BL6" t="s">
        <v>86</v>
      </c>
      <c r="BM6" t="s">
        <v>86</v>
      </c>
      <c r="BN6" t="s">
        <v>86</v>
      </c>
      <c r="BO6" t="s">
        <v>86</v>
      </c>
      <c r="BP6" t="s">
        <v>86</v>
      </c>
      <c r="BQ6">
        <v>1.8241175000000001</v>
      </c>
      <c r="BR6">
        <v>0.59001361042013256</v>
      </c>
      <c r="BS6">
        <v>0.59001361042013256</v>
      </c>
      <c r="BT6" t="s">
        <v>86</v>
      </c>
      <c r="BU6" t="s">
        <v>86</v>
      </c>
      <c r="BV6" t="s">
        <v>86</v>
      </c>
      <c r="BW6" t="s">
        <v>86</v>
      </c>
      <c r="BX6">
        <v>0</v>
      </c>
      <c r="BY6" t="s">
        <v>86</v>
      </c>
      <c r="BZ6" t="s">
        <v>86</v>
      </c>
    </row>
    <row r="7" spans="1:78" x14ac:dyDescent="0.35">
      <c r="A7" t="s">
        <v>106</v>
      </c>
      <c r="B7" t="s">
        <v>84</v>
      </c>
      <c r="C7">
        <v>8</v>
      </c>
      <c r="D7" t="s">
        <v>85</v>
      </c>
      <c r="E7">
        <v>-7.6145290000000001</v>
      </c>
      <c r="F7">
        <v>110.71224599999999</v>
      </c>
      <c r="G7">
        <v>1</v>
      </c>
      <c r="H7">
        <v>6010</v>
      </c>
      <c r="I7">
        <v>80</v>
      </c>
      <c r="J7">
        <v>6405.5</v>
      </c>
      <c r="K7">
        <v>6632</v>
      </c>
      <c r="L7">
        <v>6179</v>
      </c>
      <c r="M7" t="s">
        <v>92</v>
      </c>
      <c r="N7" t="s">
        <v>86</v>
      </c>
      <c r="O7" t="s">
        <v>86</v>
      </c>
      <c r="P7" t="s">
        <v>86</v>
      </c>
      <c r="Q7" t="s">
        <v>86</v>
      </c>
      <c r="R7" t="s">
        <v>86</v>
      </c>
      <c r="S7" t="s">
        <v>86</v>
      </c>
      <c r="T7" t="s">
        <v>88</v>
      </c>
      <c r="U7">
        <v>0.08</v>
      </c>
      <c r="V7" t="s">
        <v>89</v>
      </c>
      <c r="W7" t="s">
        <v>86</v>
      </c>
      <c r="X7" t="s">
        <v>86</v>
      </c>
      <c r="Y7">
        <v>0.01</v>
      </c>
      <c r="Z7" t="s">
        <v>86</v>
      </c>
      <c r="AA7" t="s">
        <v>86</v>
      </c>
      <c r="AB7" t="s">
        <v>86</v>
      </c>
      <c r="AC7">
        <v>0.5</v>
      </c>
      <c r="AD7">
        <v>0.03</v>
      </c>
      <c r="AE7" t="s">
        <v>86</v>
      </c>
      <c r="AF7">
        <v>0.1</v>
      </c>
      <c r="AG7" t="s">
        <v>86</v>
      </c>
      <c r="AH7" t="s">
        <v>86</v>
      </c>
      <c r="AI7" t="s">
        <v>86</v>
      </c>
      <c r="AJ7" t="s">
        <v>86</v>
      </c>
      <c r="AK7" t="s">
        <v>86</v>
      </c>
      <c r="AL7">
        <v>1</v>
      </c>
      <c r="AM7" t="s">
        <v>86</v>
      </c>
      <c r="AN7">
        <v>0.51088159097779207</v>
      </c>
      <c r="AO7">
        <v>0.51088159097779207</v>
      </c>
      <c r="AP7">
        <v>-1.1106765000000001</v>
      </c>
      <c r="AQ7" t="s">
        <v>86</v>
      </c>
      <c r="AR7" t="s">
        <v>86</v>
      </c>
      <c r="AS7">
        <v>-0.65711390000000003</v>
      </c>
      <c r="AT7">
        <v>-0.53755850000000005</v>
      </c>
      <c r="AU7">
        <v>-1.652E-4</v>
      </c>
      <c r="AV7">
        <v>0.53722800000000004</v>
      </c>
      <c r="AW7">
        <v>0.70801749999999997</v>
      </c>
      <c r="AX7" t="s">
        <v>86</v>
      </c>
      <c r="AY7" t="s">
        <v>86</v>
      </c>
      <c r="AZ7">
        <v>1.2134191000000001</v>
      </c>
      <c r="BA7">
        <v>0</v>
      </c>
      <c r="BB7">
        <v>1</v>
      </c>
      <c r="BC7" t="s">
        <v>109</v>
      </c>
      <c r="BD7" t="s">
        <v>101</v>
      </c>
      <c r="BE7" t="s">
        <v>110</v>
      </c>
      <c r="BF7">
        <v>-0.82411750000000006</v>
      </c>
      <c r="BG7">
        <v>0.28655900000000001</v>
      </c>
      <c r="BH7">
        <v>0.05</v>
      </c>
      <c r="BI7">
        <v>0.05</v>
      </c>
      <c r="BJ7" t="s">
        <v>86</v>
      </c>
      <c r="BK7" t="s">
        <v>86</v>
      </c>
      <c r="BL7" t="s">
        <v>86</v>
      </c>
      <c r="BM7" t="s">
        <v>86</v>
      </c>
      <c r="BN7" t="s">
        <v>86</v>
      </c>
      <c r="BO7" t="s">
        <v>86</v>
      </c>
      <c r="BP7" t="s">
        <v>86</v>
      </c>
      <c r="BQ7">
        <v>1.8241175000000001</v>
      </c>
      <c r="BR7">
        <v>0.59001361042013256</v>
      </c>
      <c r="BS7">
        <v>0.59001361042013256</v>
      </c>
      <c r="BT7" t="s">
        <v>86</v>
      </c>
      <c r="BU7" t="s">
        <v>86</v>
      </c>
      <c r="BV7" t="s">
        <v>86</v>
      </c>
      <c r="BW7" t="s">
        <v>86</v>
      </c>
      <c r="BX7">
        <v>0</v>
      </c>
      <c r="BY7" t="s">
        <v>86</v>
      </c>
      <c r="BZ7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5"/>
  <sheetViews>
    <sheetView tabSelected="1" topLeftCell="AQ1" workbookViewId="0">
      <selection activeCell="A2" sqref="A2:XFD5"/>
    </sheetView>
  </sheetViews>
  <sheetFormatPr baseColWidth="10" defaultColWidth="8.7265625" defaultRowHeight="14.5" x14ac:dyDescent="0.35"/>
  <sheetData>
    <row r="1" spans="1:78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s="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65</v>
      </c>
      <c r="BM1" t="s">
        <v>66</v>
      </c>
      <c r="BN1" t="s">
        <v>67</v>
      </c>
      <c r="BO1" t="s">
        <v>68</v>
      </c>
      <c r="BP1" t="s">
        <v>69</v>
      </c>
      <c r="BQ1" t="s">
        <v>70</v>
      </c>
      <c r="BR1" t="s">
        <v>71</v>
      </c>
      <c r="BS1" t="s">
        <v>72</v>
      </c>
      <c r="BT1" t="s">
        <v>73</v>
      </c>
      <c r="BU1" t="s">
        <v>74</v>
      </c>
      <c r="BV1" t="s">
        <v>75</v>
      </c>
      <c r="BW1" t="s">
        <v>76</v>
      </c>
      <c r="BX1" t="s">
        <v>77</v>
      </c>
      <c r="BY1" t="s">
        <v>78</v>
      </c>
      <c r="BZ1" t="s">
        <v>79</v>
      </c>
    </row>
    <row r="2" spans="1:78" x14ac:dyDescent="0.35">
      <c r="A2" t="s">
        <v>91</v>
      </c>
      <c r="B2" t="s">
        <v>84</v>
      </c>
      <c r="C2">
        <v>8</v>
      </c>
      <c r="D2" t="s">
        <v>85</v>
      </c>
      <c r="E2">
        <v>-7.6145290000000001</v>
      </c>
      <c r="F2">
        <v>110.71224599999999</v>
      </c>
      <c r="G2">
        <v>2</v>
      </c>
      <c r="H2" t="s">
        <v>86</v>
      </c>
      <c r="I2" t="s">
        <v>86</v>
      </c>
      <c r="J2">
        <v>7667</v>
      </c>
      <c r="K2">
        <v>7726</v>
      </c>
      <c r="L2">
        <v>7608</v>
      </c>
      <c r="M2" t="s">
        <v>92</v>
      </c>
      <c r="N2" t="s">
        <v>86</v>
      </c>
      <c r="O2" t="s">
        <v>86</v>
      </c>
      <c r="P2" t="s">
        <v>86</v>
      </c>
      <c r="Q2" t="s">
        <v>86</v>
      </c>
      <c r="R2" t="s">
        <v>86</v>
      </c>
      <c r="S2" t="s">
        <v>86</v>
      </c>
      <c r="T2" t="s">
        <v>88</v>
      </c>
      <c r="U2">
        <v>0.08</v>
      </c>
      <c r="V2" t="s">
        <v>89</v>
      </c>
      <c r="W2" t="s">
        <v>86</v>
      </c>
      <c r="X2" t="s">
        <v>86</v>
      </c>
      <c r="Y2">
        <v>0.01</v>
      </c>
      <c r="Z2" t="s">
        <v>86</v>
      </c>
      <c r="AA2" t="s">
        <v>86</v>
      </c>
      <c r="AB2" t="s">
        <v>86</v>
      </c>
      <c r="AC2">
        <v>0.5</v>
      </c>
      <c r="AD2">
        <v>0.03</v>
      </c>
      <c r="AE2" t="s">
        <v>86</v>
      </c>
      <c r="AF2">
        <v>0.1</v>
      </c>
      <c r="AG2" t="s">
        <v>86</v>
      </c>
      <c r="AH2" t="s">
        <v>86</v>
      </c>
      <c r="AI2" t="s">
        <v>86</v>
      </c>
      <c r="AJ2" t="s">
        <v>86</v>
      </c>
      <c r="AK2" t="s">
        <v>86</v>
      </c>
      <c r="AL2" t="s">
        <v>86</v>
      </c>
      <c r="AM2" t="s">
        <v>86</v>
      </c>
      <c r="AN2">
        <v>0.51088159097779207</v>
      </c>
      <c r="AO2">
        <v>0.51088159097779207</v>
      </c>
      <c r="AP2">
        <v>-1.1106765000000001</v>
      </c>
      <c r="AQ2" t="s">
        <v>86</v>
      </c>
      <c r="AR2" t="s">
        <v>86</v>
      </c>
      <c r="AS2">
        <v>-0.65711390000000003</v>
      </c>
      <c r="AT2">
        <v>-0.53755850000000005</v>
      </c>
      <c r="AU2">
        <v>-1.652E-4</v>
      </c>
      <c r="AV2">
        <v>0.53722800000000004</v>
      </c>
      <c r="AW2">
        <v>0.70801749999999997</v>
      </c>
      <c r="AX2" t="s">
        <v>86</v>
      </c>
      <c r="AY2" t="s">
        <v>86</v>
      </c>
      <c r="AZ2">
        <v>1.2134191000000001</v>
      </c>
      <c r="BA2">
        <v>-1</v>
      </c>
      <c r="BB2">
        <v>1</v>
      </c>
      <c r="BC2" t="s">
        <v>107</v>
      </c>
      <c r="BD2" t="s">
        <v>93</v>
      </c>
      <c r="BE2" t="s">
        <v>108</v>
      </c>
      <c r="BF2" t="s">
        <v>86</v>
      </c>
      <c r="BG2" t="s">
        <v>86</v>
      </c>
      <c r="BH2">
        <v>0.05</v>
      </c>
      <c r="BI2">
        <v>0.05</v>
      </c>
      <c r="BJ2" t="s">
        <v>86</v>
      </c>
      <c r="BK2" t="s">
        <v>86</v>
      </c>
      <c r="BL2" t="s">
        <v>86</v>
      </c>
      <c r="BM2" t="s">
        <v>86</v>
      </c>
      <c r="BN2" t="s">
        <v>86</v>
      </c>
      <c r="BO2" t="s">
        <v>86</v>
      </c>
      <c r="BP2" t="s">
        <v>86</v>
      </c>
      <c r="BQ2" t="s">
        <v>86</v>
      </c>
      <c r="BR2">
        <v>0.51575187832910507</v>
      </c>
      <c r="BS2">
        <v>0.51575187832910507</v>
      </c>
      <c r="BT2" t="s">
        <v>86</v>
      </c>
      <c r="BU2" t="s">
        <v>86</v>
      </c>
      <c r="BV2" t="s">
        <v>86</v>
      </c>
      <c r="BW2" t="s">
        <v>86</v>
      </c>
      <c r="BX2">
        <v>1</v>
      </c>
      <c r="BY2" t="s">
        <v>94</v>
      </c>
      <c r="BZ2" t="s">
        <v>86</v>
      </c>
    </row>
    <row r="3" spans="1:78" x14ac:dyDescent="0.35">
      <c r="A3" t="s">
        <v>95</v>
      </c>
      <c r="B3" t="s">
        <v>84</v>
      </c>
      <c r="C3">
        <v>8</v>
      </c>
      <c r="D3" t="s">
        <v>85</v>
      </c>
      <c r="E3">
        <v>-7.6145290000000001</v>
      </c>
      <c r="F3">
        <v>110.71224599999999</v>
      </c>
      <c r="G3">
        <v>2</v>
      </c>
      <c r="H3" t="s">
        <v>86</v>
      </c>
      <c r="I3" t="s">
        <v>86</v>
      </c>
      <c r="J3">
        <v>7904</v>
      </c>
      <c r="K3">
        <v>7975</v>
      </c>
      <c r="L3">
        <v>7833</v>
      </c>
      <c r="M3" t="s">
        <v>92</v>
      </c>
      <c r="N3" t="s">
        <v>86</v>
      </c>
      <c r="O3" t="s">
        <v>86</v>
      </c>
      <c r="P3" t="s">
        <v>86</v>
      </c>
      <c r="Q3" t="s">
        <v>86</v>
      </c>
      <c r="R3" t="s">
        <v>86</v>
      </c>
      <c r="S3" t="s">
        <v>86</v>
      </c>
      <c r="T3" t="s">
        <v>88</v>
      </c>
      <c r="U3">
        <v>0.08</v>
      </c>
      <c r="V3" t="s">
        <v>89</v>
      </c>
      <c r="W3" t="s">
        <v>86</v>
      </c>
      <c r="X3" t="s">
        <v>86</v>
      </c>
      <c r="Y3">
        <v>0.01</v>
      </c>
      <c r="Z3" t="s">
        <v>86</v>
      </c>
      <c r="AA3" t="s">
        <v>86</v>
      </c>
      <c r="AB3" t="s">
        <v>86</v>
      </c>
      <c r="AC3">
        <v>0.5</v>
      </c>
      <c r="AD3">
        <v>0.03</v>
      </c>
      <c r="AE3" t="s">
        <v>86</v>
      </c>
      <c r="AF3">
        <v>0.1</v>
      </c>
      <c r="AG3" t="s">
        <v>86</v>
      </c>
      <c r="AH3" t="s">
        <v>86</v>
      </c>
      <c r="AI3" t="s">
        <v>86</v>
      </c>
      <c r="AJ3" t="s">
        <v>86</v>
      </c>
      <c r="AK3" t="s">
        <v>86</v>
      </c>
      <c r="AL3" t="s">
        <v>86</v>
      </c>
      <c r="AM3" t="s">
        <v>86</v>
      </c>
      <c r="AN3">
        <v>0.51088159097779207</v>
      </c>
      <c r="AO3">
        <v>0.51088159097779207</v>
      </c>
      <c r="AP3">
        <v>-1.1106765000000001</v>
      </c>
      <c r="AQ3" t="s">
        <v>86</v>
      </c>
      <c r="AR3" t="s">
        <v>86</v>
      </c>
      <c r="AS3">
        <v>-0.65711390000000003</v>
      </c>
      <c r="AT3">
        <v>-0.53755850000000005</v>
      </c>
      <c r="AU3">
        <v>-1.652E-4</v>
      </c>
      <c r="AV3">
        <v>0.53722800000000004</v>
      </c>
      <c r="AW3">
        <v>0.70801749999999997</v>
      </c>
      <c r="AX3" t="s">
        <v>86</v>
      </c>
      <c r="AY3" t="s">
        <v>86</v>
      </c>
      <c r="AZ3">
        <v>1.2134191000000001</v>
      </c>
      <c r="BA3">
        <v>-1</v>
      </c>
      <c r="BB3">
        <v>1</v>
      </c>
      <c r="BC3" t="s">
        <v>107</v>
      </c>
      <c r="BD3" t="s">
        <v>93</v>
      </c>
      <c r="BE3" t="s">
        <v>108</v>
      </c>
      <c r="BF3" t="s">
        <v>86</v>
      </c>
      <c r="BG3" t="s">
        <v>86</v>
      </c>
      <c r="BH3">
        <v>0.05</v>
      </c>
      <c r="BI3">
        <v>0.05</v>
      </c>
      <c r="BJ3" t="s">
        <v>86</v>
      </c>
      <c r="BK3" t="s">
        <v>86</v>
      </c>
      <c r="BL3" t="s">
        <v>86</v>
      </c>
      <c r="BM3" t="s">
        <v>86</v>
      </c>
      <c r="BN3" t="s">
        <v>86</v>
      </c>
      <c r="BO3" t="s">
        <v>86</v>
      </c>
      <c r="BP3" t="s">
        <v>86</v>
      </c>
      <c r="BQ3" t="s">
        <v>86</v>
      </c>
      <c r="BR3">
        <v>0.51575187832910507</v>
      </c>
      <c r="BS3">
        <v>0.51575187832910507</v>
      </c>
      <c r="BT3" t="s">
        <v>86</v>
      </c>
      <c r="BU3" t="s">
        <v>86</v>
      </c>
      <c r="BV3" t="s">
        <v>86</v>
      </c>
      <c r="BW3" t="s">
        <v>86</v>
      </c>
      <c r="BX3">
        <v>1</v>
      </c>
      <c r="BY3" t="s">
        <v>94</v>
      </c>
      <c r="BZ3" t="s">
        <v>86</v>
      </c>
    </row>
    <row r="4" spans="1:78" x14ac:dyDescent="0.35">
      <c r="A4" t="s">
        <v>96</v>
      </c>
      <c r="B4" t="s">
        <v>84</v>
      </c>
      <c r="C4">
        <v>8</v>
      </c>
      <c r="D4" t="s">
        <v>85</v>
      </c>
      <c r="E4">
        <v>-7.6145290000000001</v>
      </c>
      <c r="F4">
        <v>110.71224599999999</v>
      </c>
      <c r="G4">
        <v>2</v>
      </c>
      <c r="H4" t="s">
        <v>86</v>
      </c>
      <c r="I4" t="s">
        <v>86</v>
      </c>
      <c r="J4">
        <v>6285</v>
      </c>
      <c r="K4">
        <v>6366</v>
      </c>
      <c r="L4">
        <v>6204</v>
      </c>
      <c r="M4" t="s">
        <v>92</v>
      </c>
      <c r="N4" t="s">
        <v>86</v>
      </c>
      <c r="O4" t="s">
        <v>86</v>
      </c>
      <c r="P4" t="s">
        <v>86</v>
      </c>
      <c r="Q4" t="s">
        <v>86</v>
      </c>
      <c r="R4" t="s">
        <v>86</v>
      </c>
      <c r="S4" t="s">
        <v>86</v>
      </c>
      <c r="T4" t="s">
        <v>88</v>
      </c>
      <c r="U4">
        <v>0.08</v>
      </c>
      <c r="V4" t="s">
        <v>89</v>
      </c>
      <c r="W4" t="s">
        <v>86</v>
      </c>
      <c r="X4" t="s">
        <v>86</v>
      </c>
      <c r="Y4">
        <v>0.01</v>
      </c>
      <c r="Z4" t="s">
        <v>86</v>
      </c>
      <c r="AA4" t="s">
        <v>86</v>
      </c>
      <c r="AB4" t="s">
        <v>86</v>
      </c>
      <c r="AC4">
        <v>0.5</v>
      </c>
      <c r="AD4">
        <v>0.03</v>
      </c>
      <c r="AE4" t="s">
        <v>86</v>
      </c>
      <c r="AF4">
        <v>0.1</v>
      </c>
      <c r="AG4" t="s">
        <v>86</v>
      </c>
      <c r="AH4" t="s">
        <v>86</v>
      </c>
      <c r="AI4" t="s">
        <v>86</v>
      </c>
      <c r="AJ4" t="s">
        <v>86</v>
      </c>
      <c r="AK4" t="s">
        <v>86</v>
      </c>
      <c r="AL4" t="s">
        <v>86</v>
      </c>
      <c r="AM4" t="s">
        <v>86</v>
      </c>
      <c r="AN4">
        <v>0.51088159097779207</v>
      </c>
      <c r="AO4">
        <v>0.51088159097779207</v>
      </c>
      <c r="AP4">
        <v>-1.1106765000000001</v>
      </c>
      <c r="AQ4" t="s">
        <v>86</v>
      </c>
      <c r="AR4" t="s">
        <v>86</v>
      </c>
      <c r="AS4">
        <v>-0.65711390000000003</v>
      </c>
      <c r="AT4">
        <v>-0.53755850000000005</v>
      </c>
      <c r="AU4">
        <v>-1.652E-4</v>
      </c>
      <c r="AV4">
        <v>0.53722800000000004</v>
      </c>
      <c r="AW4">
        <v>0.70801749999999997</v>
      </c>
      <c r="AX4" t="s">
        <v>86</v>
      </c>
      <c r="AY4" t="s">
        <v>86</v>
      </c>
      <c r="AZ4">
        <v>1.2134191000000001</v>
      </c>
      <c r="BA4">
        <v>-1</v>
      </c>
      <c r="BB4">
        <v>1</v>
      </c>
      <c r="BC4" t="s">
        <v>107</v>
      </c>
      <c r="BD4" t="s">
        <v>93</v>
      </c>
      <c r="BE4" t="s">
        <v>108</v>
      </c>
      <c r="BF4" t="s">
        <v>86</v>
      </c>
      <c r="BG4" t="s">
        <v>86</v>
      </c>
      <c r="BH4">
        <v>0.05</v>
      </c>
      <c r="BI4">
        <v>0.05</v>
      </c>
      <c r="BJ4" t="s">
        <v>86</v>
      </c>
      <c r="BK4" t="s">
        <v>86</v>
      </c>
      <c r="BL4" t="s">
        <v>86</v>
      </c>
      <c r="BM4" t="s">
        <v>86</v>
      </c>
      <c r="BN4" t="s">
        <v>86</v>
      </c>
      <c r="BO4" t="s">
        <v>86</v>
      </c>
      <c r="BP4" t="s">
        <v>86</v>
      </c>
      <c r="BQ4" t="s">
        <v>86</v>
      </c>
      <c r="BR4">
        <v>0.51575187832910507</v>
      </c>
      <c r="BS4">
        <v>0.51575187832910507</v>
      </c>
      <c r="BT4" t="s">
        <v>86</v>
      </c>
      <c r="BU4" t="s">
        <v>86</v>
      </c>
      <c r="BV4" t="s">
        <v>86</v>
      </c>
      <c r="BW4" t="s">
        <v>86</v>
      </c>
      <c r="BX4">
        <v>1</v>
      </c>
      <c r="BY4" t="s">
        <v>94</v>
      </c>
      <c r="BZ4" t="s">
        <v>86</v>
      </c>
    </row>
    <row r="5" spans="1:78" x14ac:dyDescent="0.35">
      <c r="A5" t="s">
        <v>97</v>
      </c>
      <c r="B5" t="s">
        <v>84</v>
      </c>
      <c r="C5">
        <v>8</v>
      </c>
      <c r="D5" t="s">
        <v>85</v>
      </c>
      <c r="E5">
        <v>-7.6145290000000001</v>
      </c>
      <c r="F5">
        <v>110.71224599999999</v>
      </c>
      <c r="G5">
        <v>2</v>
      </c>
      <c r="H5" t="s">
        <v>86</v>
      </c>
      <c r="I5" t="s">
        <v>86</v>
      </c>
      <c r="J5">
        <v>6910</v>
      </c>
      <c r="K5">
        <v>6968</v>
      </c>
      <c r="L5">
        <v>6852</v>
      </c>
      <c r="M5" t="s">
        <v>92</v>
      </c>
      <c r="N5" t="s">
        <v>86</v>
      </c>
      <c r="O5" t="s">
        <v>86</v>
      </c>
      <c r="P5" t="s">
        <v>86</v>
      </c>
      <c r="Q5" t="s">
        <v>86</v>
      </c>
      <c r="R5" t="s">
        <v>86</v>
      </c>
      <c r="S5" t="s">
        <v>86</v>
      </c>
      <c r="T5" t="s">
        <v>88</v>
      </c>
      <c r="U5">
        <v>0.08</v>
      </c>
      <c r="V5" t="s">
        <v>89</v>
      </c>
      <c r="W5" t="s">
        <v>86</v>
      </c>
      <c r="X5" t="s">
        <v>86</v>
      </c>
      <c r="Y5">
        <v>0.01</v>
      </c>
      <c r="Z5" t="s">
        <v>86</v>
      </c>
      <c r="AA5" t="s">
        <v>86</v>
      </c>
      <c r="AB5" t="s">
        <v>86</v>
      </c>
      <c r="AC5">
        <v>0.5</v>
      </c>
      <c r="AD5">
        <v>0.03</v>
      </c>
      <c r="AE5" t="s">
        <v>86</v>
      </c>
      <c r="AF5">
        <v>0.1</v>
      </c>
      <c r="AG5" t="s">
        <v>86</v>
      </c>
      <c r="AH5" t="s">
        <v>86</v>
      </c>
      <c r="AI5" t="s">
        <v>86</v>
      </c>
      <c r="AJ5" t="s">
        <v>86</v>
      </c>
      <c r="AK5" t="s">
        <v>86</v>
      </c>
      <c r="AL5" t="s">
        <v>86</v>
      </c>
      <c r="AM5" t="s">
        <v>86</v>
      </c>
      <c r="AN5">
        <v>0.51088159097779207</v>
      </c>
      <c r="AO5">
        <v>0.51088159097779207</v>
      </c>
      <c r="AP5">
        <v>-1.1106765000000001</v>
      </c>
      <c r="AQ5" t="s">
        <v>86</v>
      </c>
      <c r="AR5" t="s">
        <v>86</v>
      </c>
      <c r="AS5">
        <v>-0.65711390000000003</v>
      </c>
      <c r="AT5">
        <v>-0.53755850000000005</v>
      </c>
      <c r="AU5">
        <v>-1.652E-4</v>
      </c>
      <c r="AV5">
        <v>0.53722800000000004</v>
      </c>
      <c r="AW5">
        <v>0.70801749999999997</v>
      </c>
      <c r="AX5" t="s">
        <v>86</v>
      </c>
      <c r="AY5" t="s">
        <v>86</v>
      </c>
      <c r="AZ5">
        <v>1.2134191000000001</v>
      </c>
      <c r="BA5">
        <v>-1</v>
      </c>
      <c r="BB5">
        <v>1</v>
      </c>
      <c r="BC5" t="s">
        <v>107</v>
      </c>
      <c r="BD5" t="s">
        <v>93</v>
      </c>
      <c r="BE5" t="s">
        <v>108</v>
      </c>
      <c r="BF5" t="s">
        <v>86</v>
      </c>
      <c r="BG5" t="s">
        <v>86</v>
      </c>
      <c r="BH5">
        <v>0.05</v>
      </c>
      <c r="BI5">
        <v>0.05</v>
      </c>
      <c r="BJ5" t="s">
        <v>86</v>
      </c>
      <c r="BK5" t="s">
        <v>86</v>
      </c>
      <c r="BL5" t="s">
        <v>86</v>
      </c>
      <c r="BM5" t="s">
        <v>86</v>
      </c>
      <c r="BN5" t="s">
        <v>86</v>
      </c>
      <c r="BO5" t="s">
        <v>86</v>
      </c>
      <c r="BP5" t="s">
        <v>86</v>
      </c>
      <c r="BQ5" t="s">
        <v>86</v>
      </c>
      <c r="BR5">
        <v>0.51575187832910507</v>
      </c>
      <c r="BS5">
        <v>0.51575187832910507</v>
      </c>
      <c r="BT5" t="s">
        <v>86</v>
      </c>
      <c r="BU5" t="s">
        <v>86</v>
      </c>
      <c r="BV5" t="s">
        <v>86</v>
      </c>
      <c r="BW5" t="s">
        <v>86</v>
      </c>
      <c r="BX5">
        <v>1</v>
      </c>
      <c r="BY5" t="s">
        <v>94</v>
      </c>
      <c r="BZ5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4" sqref="B4"/>
    </sheetView>
  </sheetViews>
  <sheetFormatPr baseColWidth="10" defaultColWidth="8.7265625" defaultRowHeight="14.5" x14ac:dyDescent="0.35"/>
  <cols>
    <col min="1" max="1" width="10.54296875" bestFit="1" customWidth="1"/>
    <col min="2" max="2" width="33.54296875" bestFit="1" customWidth="1"/>
    <col min="4" max="4" width="15.54296875" bestFit="1" customWidth="1"/>
  </cols>
  <sheetData>
    <row r="1" spans="1:5" x14ac:dyDescent="0.35">
      <c r="A1" s="2" t="s">
        <v>0</v>
      </c>
      <c r="B1" s="2">
        <f>AVERAGE(MLI!E:E,TLI!E:E,SLI!E:E)</f>
        <v>-7.6145289999999992</v>
      </c>
      <c r="D1" t="s">
        <v>80</v>
      </c>
      <c r="E1">
        <f>STDEV(MLI!E:E,TLI!E:E,SLI!E:E)*111</f>
        <v>1.0539479636505827E-13</v>
      </c>
    </row>
    <row r="2" spans="1:5" x14ac:dyDescent="0.35">
      <c r="A2" s="2" t="s">
        <v>1</v>
      </c>
      <c r="B2" s="2">
        <f>AVERAGE(MLI!F:F,TLI!F:F,SLI!F:F)</f>
        <v>110.71224600000002</v>
      </c>
      <c r="D2" t="s">
        <v>80</v>
      </c>
      <c r="E2">
        <f>STDEV(MLI!F:F,TLI!F:F,SLI!F:F)*111</f>
        <v>3.3726334836818647E-12</v>
      </c>
    </row>
    <row r="3" spans="1:5" x14ac:dyDescent="0.35">
      <c r="A3" s="2" t="s">
        <v>81</v>
      </c>
      <c r="B3" s="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MLI</vt:lpstr>
      <vt:lpstr>TLI</vt:lpstr>
      <vt:lpstr>SLI</vt:lpstr>
      <vt:lpstr>Rejected</vt:lpstr>
      <vt:lpstr>Info</vt:lpstr>
    </vt:vector>
  </TitlesOfParts>
  <Company>MARUM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 Rovere</dc:creator>
  <cp:lastModifiedBy>mbender</cp:lastModifiedBy>
  <dcterms:created xsi:type="dcterms:W3CDTF">2018-09-06T12:06:45Z</dcterms:created>
  <dcterms:modified xsi:type="dcterms:W3CDTF">2019-05-03T19:46:16Z</dcterms:modified>
</cp:coreProperties>
</file>