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t Paper_TM-Paper_geändert\Dastabase\Subregion 8\"/>
    </mc:Choice>
  </mc:AlternateContent>
  <bookViews>
    <workbookView xWindow="0" yWindow="0" windowWidth="28800" windowHeight="12300" activeTab="3"/>
  </bookViews>
  <sheets>
    <sheet name="MLI" sheetId="1" r:id="rId1"/>
    <sheet name="TLI" sheetId="7" r:id="rId2"/>
    <sheet name="SLI" sheetId="6" r:id="rId3"/>
    <sheet name="Rejected" sheetId="8" r:id="rId4"/>
    <sheet name="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B2" i="2"/>
  <c r="E1" i="2"/>
  <c r="B1" i="2"/>
</calcChain>
</file>

<file path=xl/sharedStrings.xml><?xml version="1.0" encoding="utf-8"?>
<sst xmlns="http://schemas.openxmlformats.org/spreadsheetml/2006/main" count="1681" uniqueCount="126">
  <si>
    <t>Lat</t>
  </si>
  <si>
    <t>Long</t>
  </si>
  <si>
    <t>Unique sample ID</t>
  </si>
  <si>
    <t>Reference</t>
  </si>
  <si>
    <t>Region code</t>
  </si>
  <si>
    <t>Sub-region</t>
  </si>
  <si>
    <t>Latitude</t>
  </si>
  <si>
    <t>Longitude</t>
  </si>
  <si>
    <t>Dating method</t>
  </si>
  <si>
    <t>Corrected age       (14C a BP)</t>
  </si>
  <si>
    <t>Corrected age uncertainty (14C a)</t>
  </si>
  <si>
    <t>Age                   (cal a BP)</t>
  </si>
  <si>
    <t>Age 2σ Uncertainty +              (cal a)</t>
  </si>
  <si>
    <t>Age 2σ Uncertainty  -                (cal a)</t>
  </si>
  <si>
    <t>Dated facies</t>
  </si>
  <si>
    <t>Overburden facies (nearest layer)</t>
  </si>
  <si>
    <t>Underlying facies (nearest layer)</t>
  </si>
  <si>
    <t>Tendency</t>
  </si>
  <si>
    <t>Sample depth/ Overburden thickness (m)</t>
  </si>
  <si>
    <t>Depth to consolidated substrate (m)</t>
  </si>
  <si>
    <t>Intercalated</t>
  </si>
  <si>
    <t>Sampling method</t>
  </si>
  <si>
    <t>Sample thickness (m)</t>
  </si>
  <si>
    <t>Sample thickness type</t>
  </si>
  <si>
    <t>Corrected sample thickness (m)</t>
  </si>
  <si>
    <t>Sample thickness uncertainty       (m)</t>
  </si>
  <si>
    <t xml:space="preserve">Sampling uncertainty     (m) </t>
  </si>
  <si>
    <t xml:space="preserve">Core shortening/stretching uncertainty      (m) </t>
  </si>
  <si>
    <t xml:space="preserve">Non-vertical drilling uncertainty      (m) </t>
  </si>
  <si>
    <t>Tidal uncertainty (m)</t>
  </si>
  <si>
    <t>Water depth uncertainty           (m)</t>
  </si>
  <si>
    <t>Leveling uncertainty (m)</t>
  </si>
  <si>
    <t>(d)GPS or RTK uncertainty (m)</t>
  </si>
  <si>
    <t>Benchmark uncertainty (m)</t>
  </si>
  <si>
    <t>Vegetation zone uncertainty (m)</t>
  </si>
  <si>
    <t>Map uncertainty (m)</t>
  </si>
  <si>
    <t>DEM uncertainty (m)</t>
  </si>
  <si>
    <t>Orthometric sample elevation (m)</t>
  </si>
  <si>
    <t xml:space="preserve">Orthometric datum or MSL epoch </t>
  </si>
  <si>
    <t>Sample elevation (m MSL)</t>
  </si>
  <si>
    <t>Sample elevation type</t>
  </si>
  <si>
    <t>Sample elevation uncertainty + (m)</t>
  </si>
  <si>
    <t>Sample elevation uncertainty - (m)</t>
  </si>
  <si>
    <t>LAT (m MSL)</t>
  </si>
  <si>
    <t>MLWS (m MSL)</t>
  </si>
  <si>
    <t>MLWN (m MSL)</t>
  </si>
  <si>
    <t>MLLW (m MSL)</t>
  </si>
  <si>
    <t>MLW    (m MSL)</t>
  </si>
  <si>
    <t>MTL     (m MSL)</t>
  </si>
  <si>
    <t>MHW     (m MSL)</t>
  </si>
  <si>
    <t>MHHW (m MSL)</t>
  </si>
  <si>
    <t>MHWN (m MSL)</t>
  </si>
  <si>
    <t>MHWS (m MSL)</t>
  </si>
  <si>
    <t>HAT (m MSL)</t>
  </si>
  <si>
    <t>Type</t>
  </si>
  <si>
    <t>Primary indicator type</t>
  </si>
  <si>
    <t>Secondary indicator type</t>
  </si>
  <si>
    <t>Supporting evidence</t>
  </si>
  <si>
    <t xml:space="preserve">Sample indicative meaning </t>
  </si>
  <si>
    <t>Reference water level   (m MSL)</t>
  </si>
  <si>
    <t>Indicative range uncertainty  (m)</t>
  </si>
  <si>
    <t>RWL  modeling uncertainty (m)</t>
  </si>
  <si>
    <t>IR modeling uncertainty (m)</t>
  </si>
  <si>
    <t>Paleotide-corrected RWL      (m MSL) (if any)</t>
  </si>
  <si>
    <t>Paleotide-corrected indicative range          (m)           (if any)</t>
  </si>
  <si>
    <t>Paleo indicative range change uncertainty    (m)             (if any)</t>
  </si>
  <si>
    <t>Compaction correction (if any)</t>
  </si>
  <si>
    <t>Compaction correction uncertainty           (if any)</t>
  </si>
  <si>
    <t>Tectonic correction (m/ka)     (if any)</t>
  </si>
  <si>
    <t>Tectonic correction uncertainty (m/ka)         (if any)</t>
  </si>
  <si>
    <t>RSL (m)</t>
  </si>
  <si>
    <t>RSL 2σ Uncertainty + (m)</t>
  </si>
  <si>
    <t>RSL 2σ Uncertainty - (m)</t>
  </si>
  <si>
    <t>Corrected RSL       (m)           (if any)</t>
  </si>
  <si>
    <t>Corrected RSL uncertainty + (m)                 (if any)</t>
  </si>
  <si>
    <t>Corrected RSL uncertainty - (m)              (if any)</t>
  </si>
  <si>
    <t>Correction type            (if any)</t>
  </si>
  <si>
    <t>Reject</t>
  </si>
  <si>
    <t>Why rejected?</t>
  </si>
  <si>
    <t>Notes</t>
  </si>
  <si>
    <t>Control Std [km]</t>
  </si>
  <si>
    <t>Graph title</t>
  </si>
  <si>
    <t>Chappell and Polach 1991</t>
  </si>
  <si>
    <t>SLCC155</t>
  </si>
  <si>
    <t>Chappell &amp; Polach 1991</t>
  </si>
  <si>
    <t>Huon Peninsula</t>
  </si>
  <si>
    <t>coral reef</t>
  </si>
  <si>
    <t>n/a</t>
  </si>
  <si>
    <t>drill</t>
  </si>
  <si>
    <t>uplift rate is based on the last interglacial sea level position, which is assumed to be equal to today</t>
  </si>
  <si>
    <t>SLCC156</t>
  </si>
  <si>
    <t>SLCC157</t>
  </si>
  <si>
    <t>below MTL</t>
  </si>
  <si>
    <t>SLCC158</t>
  </si>
  <si>
    <t>SLCC159</t>
  </si>
  <si>
    <t>SLCC160</t>
  </si>
  <si>
    <t>SLCC161</t>
  </si>
  <si>
    <t>SLCC162</t>
  </si>
  <si>
    <t>SLCC163</t>
  </si>
  <si>
    <t>SLCC164</t>
  </si>
  <si>
    <t>SLCC165</t>
  </si>
  <si>
    <t>SLCC166</t>
  </si>
  <si>
    <t>SLCC167</t>
  </si>
  <si>
    <t>SLCC168</t>
  </si>
  <si>
    <t>SLCC169</t>
  </si>
  <si>
    <t>SLCC170</t>
  </si>
  <si>
    <t>SLCC171</t>
  </si>
  <si>
    <t>SLCC172</t>
  </si>
  <si>
    <t>SLCC173</t>
  </si>
  <si>
    <t>SLCC174</t>
  </si>
  <si>
    <t>SLCC175</t>
  </si>
  <si>
    <t>SLCC176</t>
  </si>
  <si>
    <t>SLCC177</t>
  </si>
  <si>
    <t>SLCC178</t>
  </si>
  <si>
    <t>SLCC179</t>
  </si>
  <si>
    <t>SLCC180</t>
  </si>
  <si>
    <t>SLCC181</t>
  </si>
  <si>
    <t>SLCC182</t>
  </si>
  <si>
    <t>SLCC183</t>
  </si>
  <si>
    <t>marine limiting</t>
  </si>
  <si>
    <t>Porites, reef and forereef corals identified up to genus level in core</t>
  </si>
  <si>
    <t>Pocillopora sp, reef and forereef corals identified up to genus level in core</t>
  </si>
  <si>
    <t>Acropora, reef and forereef corals identified up to genus level in core</t>
  </si>
  <si>
    <t>Goniopora, reef and forereef corals identified up to genus level in core</t>
  </si>
  <si>
    <t>Montipora, reef and forereef corals identified up to genus level in core</t>
  </si>
  <si>
    <t>Poillopora, reef and forereef corals identified up to genus level in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</si>
</sst>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0"/>
  <sheetViews>
    <sheetView topLeftCell="AY1" workbookViewId="0">
      <selection activeCell="BA1" sqref="BA1"/>
    </sheetView>
  </sheetViews>
  <sheetFormatPr baseColWidth="10" defaultColWidth="8.7265625" defaultRowHeight="14.5" x14ac:dyDescent="0.35"/>
  <cols>
    <col min="2" max="2" width="19.72656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A2" s="3" t="s">
        <v>83</v>
      </c>
      <c r="B2" s="3" t="s">
        <v>84</v>
      </c>
      <c r="C2" s="3">
        <v>13</v>
      </c>
      <c r="D2" s="3" t="s">
        <v>85</v>
      </c>
      <c r="E2" s="3">
        <v>-6</v>
      </c>
      <c r="F2" s="3">
        <v>147.05000000000001</v>
      </c>
      <c r="G2" s="3">
        <v>1</v>
      </c>
      <c r="H2" s="3">
        <v>7400</v>
      </c>
      <c r="I2" s="3">
        <v>80</v>
      </c>
      <c r="J2" s="3">
        <v>8076</v>
      </c>
      <c r="K2" s="3">
        <v>8278</v>
      </c>
      <c r="L2" s="3">
        <v>7874</v>
      </c>
      <c r="M2" s="3" t="s">
        <v>86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3" t="s">
        <v>88</v>
      </c>
      <c r="U2" s="3" t="s">
        <v>87</v>
      </c>
      <c r="V2" s="3" t="s">
        <v>87</v>
      </c>
      <c r="W2" s="3" t="s">
        <v>87</v>
      </c>
      <c r="X2" s="3" t="s">
        <v>87</v>
      </c>
      <c r="Y2" s="3">
        <v>0.01</v>
      </c>
      <c r="Z2" s="3" t="s">
        <v>87</v>
      </c>
      <c r="AA2" s="3" t="s">
        <v>87</v>
      </c>
      <c r="AB2" s="3" t="s">
        <v>87</v>
      </c>
      <c r="AC2" s="3">
        <v>0.5</v>
      </c>
      <c r="AD2" s="3">
        <v>0.03</v>
      </c>
      <c r="AE2" s="3" t="s">
        <v>87</v>
      </c>
      <c r="AF2" s="3">
        <v>0.1</v>
      </c>
      <c r="AG2" s="3" t="s">
        <v>87</v>
      </c>
      <c r="AH2" s="3" t="s">
        <v>87</v>
      </c>
      <c r="AI2" s="3" t="s">
        <v>87</v>
      </c>
      <c r="AJ2" s="3" t="s">
        <v>87</v>
      </c>
      <c r="AK2" s="3" t="s">
        <v>87</v>
      </c>
      <c r="AL2" s="3">
        <v>6.8</v>
      </c>
      <c r="AM2" s="3" t="s">
        <v>87</v>
      </c>
      <c r="AN2" s="3">
        <v>0.51088159097779207</v>
      </c>
      <c r="AO2" s="3">
        <v>0.51088159097779207</v>
      </c>
      <c r="AP2" s="3">
        <v>-0.69823106336899998</v>
      </c>
      <c r="AQ2" s="3" t="s">
        <v>87</v>
      </c>
      <c r="AR2" s="3" t="s">
        <v>87</v>
      </c>
      <c r="AS2" s="3">
        <v>-0.34044390344499997</v>
      </c>
      <c r="AT2" s="3">
        <v>-0.245348001964</v>
      </c>
      <c r="AU2" s="3">
        <v>2.7123569854500001E-5</v>
      </c>
      <c r="AV2" s="3">
        <v>0.24540224910399999</v>
      </c>
      <c r="AW2" s="3">
        <v>0.29660634461899998</v>
      </c>
      <c r="AX2" s="3" t="s">
        <v>87</v>
      </c>
      <c r="AY2" s="3" t="s">
        <v>87</v>
      </c>
      <c r="AZ2" s="3">
        <v>0.51320453816900002</v>
      </c>
      <c r="BA2" s="4">
        <v>-1</v>
      </c>
      <c r="BB2" s="3">
        <v>1</v>
      </c>
      <c r="BC2" s="3" t="s">
        <v>119</v>
      </c>
      <c r="BD2" s="3" t="s">
        <v>120</v>
      </c>
      <c r="BE2" s="3" t="s">
        <v>92</v>
      </c>
      <c r="BF2" s="3" t="s">
        <v>87</v>
      </c>
      <c r="BG2" s="3" t="s">
        <v>87</v>
      </c>
      <c r="BH2" s="3">
        <v>0.05</v>
      </c>
      <c r="BI2" s="3">
        <v>0.05</v>
      </c>
      <c r="BJ2" s="3" t="s">
        <v>87</v>
      </c>
      <c r="BK2" s="3" t="s">
        <v>87</v>
      </c>
      <c r="BL2" s="3" t="s">
        <v>87</v>
      </c>
      <c r="BM2" s="3" t="s">
        <v>87</v>
      </c>
      <c r="BN2" s="3" t="s">
        <v>87</v>
      </c>
      <c r="BO2" s="3">
        <v>1.7849999999999999</v>
      </c>
      <c r="BP2" s="3" t="s">
        <v>87</v>
      </c>
      <c r="BQ2" s="3" t="s">
        <v>87</v>
      </c>
      <c r="BR2" s="3">
        <v>0.51575187832910507</v>
      </c>
      <c r="BS2" s="3">
        <v>0.51575187832910507</v>
      </c>
      <c r="BT2" s="3" t="s">
        <v>87</v>
      </c>
      <c r="BU2" s="3" t="s">
        <v>87</v>
      </c>
      <c r="BV2" s="3" t="s">
        <v>87</v>
      </c>
      <c r="BW2" s="3" t="s">
        <v>87</v>
      </c>
      <c r="BX2" s="3">
        <v>0</v>
      </c>
      <c r="BY2" s="3" t="s">
        <v>87</v>
      </c>
      <c r="BZ2" s="3" t="s">
        <v>89</v>
      </c>
    </row>
    <row r="3" spans="1:78" s="3" customFormat="1" x14ac:dyDescent="0.35">
      <c r="A3" s="3" t="s">
        <v>90</v>
      </c>
      <c r="B3" s="3" t="s">
        <v>84</v>
      </c>
      <c r="C3" s="3">
        <v>13</v>
      </c>
      <c r="D3" s="3" t="s">
        <v>85</v>
      </c>
      <c r="E3" s="3">
        <v>-6</v>
      </c>
      <c r="F3" s="3">
        <v>147.05000000000001</v>
      </c>
      <c r="G3" s="3">
        <v>1</v>
      </c>
      <c r="H3" s="3">
        <v>7800</v>
      </c>
      <c r="I3" s="3">
        <v>80</v>
      </c>
      <c r="J3" s="3">
        <v>8491</v>
      </c>
      <c r="K3" s="3">
        <v>8714</v>
      </c>
      <c r="L3" s="3">
        <v>8268</v>
      </c>
      <c r="M3" s="3" t="s">
        <v>86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3" t="s">
        <v>88</v>
      </c>
      <c r="U3" s="3" t="s">
        <v>87</v>
      </c>
      <c r="V3" s="3" t="s">
        <v>87</v>
      </c>
      <c r="W3" s="3" t="s">
        <v>87</v>
      </c>
      <c r="X3" s="3" t="s">
        <v>87</v>
      </c>
      <c r="Y3" s="3">
        <v>0.01</v>
      </c>
      <c r="Z3" s="3" t="s">
        <v>87</v>
      </c>
      <c r="AA3" s="3" t="s">
        <v>87</v>
      </c>
      <c r="AB3" s="3" t="s">
        <v>87</v>
      </c>
      <c r="AC3" s="3">
        <v>0.5</v>
      </c>
      <c r="AD3" s="3">
        <v>0.03</v>
      </c>
      <c r="AE3" s="3" t="s">
        <v>87</v>
      </c>
      <c r="AF3" s="3">
        <v>0.1</v>
      </c>
      <c r="AG3" s="3" t="s">
        <v>87</v>
      </c>
      <c r="AH3" s="3" t="s">
        <v>87</v>
      </c>
      <c r="AI3" s="3" t="s">
        <v>87</v>
      </c>
      <c r="AJ3" s="3" t="s">
        <v>87</v>
      </c>
      <c r="AK3" s="3" t="s">
        <v>87</v>
      </c>
      <c r="AL3" s="3">
        <v>4.5999999999999996</v>
      </c>
      <c r="AM3" s="3" t="s">
        <v>87</v>
      </c>
      <c r="AN3" s="3">
        <v>0.51088159097779207</v>
      </c>
      <c r="AO3" s="3">
        <v>0.51088159097779207</v>
      </c>
      <c r="AP3" s="3">
        <v>-0.69823106336899998</v>
      </c>
      <c r="AQ3" s="3" t="s">
        <v>87</v>
      </c>
      <c r="AR3" s="3" t="s">
        <v>87</v>
      </c>
      <c r="AS3" s="3">
        <v>-0.34044390344499997</v>
      </c>
      <c r="AT3" s="3">
        <v>-0.245348001964</v>
      </c>
      <c r="AU3" s="3">
        <v>2.7123569854500001E-5</v>
      </c>
      <c r="AV3" s="3">
        <v>0.24540224910399999</v>
      </c>
      <c r="AW3" s="3">
        <v>0.29660634461899998</v>
      </c>
      <c r="AX3" s="3" t="s">
        <v>87</v>
      </c>
      <c r="AY3" s="3" t="s">
        <v>87</v>
      </c>
      <c r="AZ3" s="3">
        <v>0.51320453816900002</v>
      </c>
      <c r="BA3" s="4">
        <v>-1</v>
      </c>
      <c r="BB3" s="3">
        <v>1</v>
      </c>
      <c r="BC3" s="3" t="s">
        <v>119</v>
      </c>
      <c r="BD3" s="3" t="s">
        <v>120</v>
      </c>
      <c r="BE3" s="3" t="s">
        <v>92</v>
      </c>
      <c r="BF3" s="3" t="s">
        <v>87</v>
      </c>
      <c r="BG3" s="3" t="s">
        <v>87</v>
      </c>
      <c r="BH3" s="3">
        <v>0.05</v>
      </c>
      <c r="BI3" s="3">
        <v>0.05</v>
      </c>
      <c r="BJ3" s="3" t="s">
        <v>87</v>
      </c>
      <c r="BK3" s="3" t="s">
        <v>87</v>
      </c>
      <c r="BL3" s="3" t="s">
        <v>87</v>
      </c>
      <c r="BM3" s="3" t="s">
        <v>87</v>
      </c>
      <c r="BN3" s="3" t="s">
        <v>87</v>
      </c>
      <c r="BO3" s="3">
        <v>1.7849999999999999</v>
      </c>
      <c r="BP3" s="3" t="s">
        <v>87</v>
      </c>
      <c r="BQ3" s="3" t="s">
        <v>87</v>
      </c>
      <c r="BR3" s="3">
        <v>0.51575187832910507</v>
      </c>
      <c r="BS3" s="3">
        <v>0.51575187832910507</v>
      </c>
      <c r="BT3" s="3" t="s">
        <v>87</v>
      </c>
      <c r="BU3" s="3" t="s">
        <v>87</v>
      </c>
      <c r="BV3" s="3" t="s">
        <v>87</v>
      </c>
      <c r="BW3" s="3" t="s">
        <v>87</v>
      </c>
      <c r="BX3" s="3">
        <v>0</v>
      </c>
      <c r="BY3" s="3" t="s">
        <v>87</v>
      </c>
      <c r="BZ3" s="3" t="s">
        <v>89</v>
      </c>
    </row>
    <row r="4" spans="1:78" s="3" customFormat="1" x14ac:dyDescent="0.35">
      <c r="A4" s="3" t="s">
        <v>91</v>
      </c>
      <c r="B4" s="3" t="s">
        <v>84</v>
      </c>
      <c r="C4" s="3">
        <v>13</v>
      </c>
      <c r="D4" s="3" t="s">
        <v>85</v>
      </c>
      <c r="E4" s="3">
        <v>-6</v>
      </c>
      <c r="F4" s="3">
        <v>147.05000000000001</v>
      </c>
      <c r="G4" s="3">
        <v>1</v>
      </c>
      <c r="H4" s="3">
        <v>7980</v>
      </c>
      <c r="I4" s="3">
        <v>70</v>
      </c>
      <c r="J4" s="3">
        <v>8710</v>
      </c>
      <c r="K4" s="3">
        <v>8955</v>
      </c>
      <c r="L4" s="3">
        <v>8465</v>
      </c>
      <c r="M4" s="3" t="s">
        <v>86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3" t="s">
        <v>88</v>
      </c>
      <c r="U4" s="3" t="s">
        <v>87</v>
      </c>
      <c r="V4" s="3" t="s">
        <v>87</v>
      </c>
      <c r="W4" s="3" t="s">
        <v>87</v>
      </c>
      <c r="X4" s="3" t="s">
        <v>87</v>
      </c>
      <c r="Y4" s="3">
        <v>0.01</v>
      </c>
      <c r="Z4" s="3" t="s">
        <v>87</v>
      </c>
      <c r="AA4" s="3" t="s">
        <v>87</v>
      </c>
      <c r="AB4" s="3" t="s">
        <v>87</v>
      </c>
      <c r="AC4" s="3">
        <v>0.5</v>
      </c>
      <c r="AD4" s="3">
        <v>0.03</v>
      </c>
      <c r="AE4" s="3" t="s">
        <v>87</v>
      </c>
      <c r="AF4" s="3">
        <v>0.1</v>
      </c>
      <c r="AG4" s="3" t="s">
        <v>87</v>
      </c>
      <c r="AH4" s="3" t="s">
        <v>87</v>
      </c>
      <c r="AI4" s="3" t="s">
        <v>87</v>
      </c>
      <c r="AJ4" s="3" t="s">
        <v>87</v>
      </c>
      <c r="AK4" s="3" t="s">
        <v>87</v>
      </c>
      <c r="AL4" s="3">
        <v>3.5999999999999996</v>
      </c>
      <c r="AM4" s="3" t="s">
        <v>87</v>
      </c>
      <c r="AN4" s="3">
        <v>0.51088159097779207</v>
      </c>
      <c r="AO4" s="3">
        <v>0.51088159097779207</v>
      </c>
      <c r="AP4" s="3">
        <v>-0.69823106336899998</v>
      </c>
      <c r="AQ4" s="3" t="s">
        <v>87</v>
      </c>
      <c r="AR4" s="3" t="s">
        <v>87</v>
      </c>
      <c r="AS4" s="3">
        <v>-0.34044390344499997</v>
      </c>
      <c r="AT4" s="3">
        <v>-0.245348001964</v>
      </c>
      <c r="AU4" s="3">
        <v>2.7123569854500001E-5</v>
      </c>
      <c r="AV4" s="3">
        <v>0.24540224910399999</v>
      </c>
      <c r="AW4" s="3">
        <v>0.29660634461899998</v>
      </c>
      <c r="AX4" s="3" t="s">
        <v>87</v>
      </c>
      <c r="AY4" s="3" t="s">
        <v>87</v>
      </c>
      <c r="AZ4" s="3">
        <v>0.51320453816900002</v>
      </c>
      <c r="BA4" s="4">
        <v>-1</v>
      </c>
      <c r="BB4" s="3">
        <v>1</v>
      </c>
      <c r="BC4" s="3" t="s">
        <v>119</v>
      </c>
      <c r="BD4" s="3" t="s">
        <v>121</v>
      </c>
      <c r="BE4" s="3" t="s">
        <v>92</v>
      </c>
      <c r="BF4" s="3" t="s">
        <v>87</v>
      </c>
      <c r="BG4" s="3" t="s">
        <v>87</v>
      </c>
      <c r="BH4" s="3">
        <v>0.05</v>
      </c>
      <c r="BI4" s="3">
        <v>0.05</v>
      </c>
      <c r="BJ4" s="3" t="s">
        <v>87</v>
      </c>
      <c r="BK4" s="3" t="s">
        <v>87</v>
      </c>
      <c r="BL4" s="3" t="s">
        <v>87</v>
      </c>
      <c r="BM4" s="3" t="s">
        <v>87</v>
      </c>
      <c r="BN4" s="3" t="s">
        <v>87</v>
      </c>
      <c r="BO4" s="3">
        <v>1.7849999999999999</v>
      </c>
      <c r="BP4" s="3" t="s">
        <v>87</v>
      </c>
      <c r="BQ4" s="3" t="s">
        <v>87</v>
      </c>
      <c r="BR4" s="3">
        <v>0.51575187832910507</v>
      </c>
      <c r="BS4" s="3">
        <v>0.51575187832910507</v>
      </c>
      <c r="BT4" s="3" t="s">
        <v>87</v>
      </c>
      <c r="BU4" s="3" t="s">
        <v>87</v>
      </c>
      <c r="BV4" s="3" t="s">
        <v>87</v>
      </c>
      <c r="BW4" s="3" t="s">
        <v>87</v>
      </c>
      <c r="BX4" s="3">
        <v>0</v>
      </c>
      <c r="BY4" s="3" t="s">
        <v>87</v>
      </c>
      <c r="BZ4" s="3" t="s">
        <v>89</v>
      </c>
    </row>
    <row r="5" spans="1:78" s="3" customFormat="1" x14ac:dyDescent="0.35">
      <c r="A5" s="3" t="s">
        <v>93</v>
      </c>
      <c r="B5" s="3" t="s">
        <v>84</v>
      </c>
      <c r="C5" s="3">
        <v>13</v>
      </c>
      <c r="D5" s="3" t="s">
        <v>85</v>
      </c>
      <c r="E5" s="3">
        <v>-6</v>
      </c>
      <c r="F5" s="3">
        <v>147.05000000000001</v>
      </c>
      <c r="G5" s="3">
        <v>1</v>
      </c>
      <c r="H5" s="3">
        <v>8160</v>
      </c>
      <c r="I5" s="3">
        <v>70</v>
      </c>
      <c r="J5" s="3">
        <v>8909.5</v>
      </c>
      <c r="K5" s="3">
        <v>9181</v>
      </c>
      <c r="L5" s="3">
        <v>8638</v>
      </c>
      <c r="M5" s="3" t="s">
        <v>86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3" t="s">
        <v>88</v>
      </c>
      <c r="U5" s="3" t="s">
        <v>87</v>
      </c>
      <c r="V5" s="3" t="s">
        <v>87</v>
      </c>
      <c r="W5" s="3" t="s">
        <v>87</v>
      </c>
      <c r="X5" s="3" t="s">
        <v>87</v>
      </c>
      <c r="Y5" s="3">
        <v>0.01</v>
      </c>
      <c r="Z5" s="3" t="s">
        <v>87</v>
      </c>
      <c r="AA5" s="3" t="s">
        <v>87</v>
      </c>
      <c r="AB5" s="3" t="s">
        <v>87</v>
      </c>
      <c r="AC5" s="3">
        <v>0.5</v>
      </c>
      <c r="AD5" s="3">
        <v>0.03</v>
      </c>
      <c r="AE5" s="3" t="s">
        <v>87</v>
      </c>
      <c r="AF5" s="3">
        <v>0.1</v>
      </c>
      <c r="AG5" s="3" t="s">
        <v>87</v>
      </c>
      <c r="AH5" s="3" t="s">
        <v>87</v>
      </c>
      <c r="AI5" s="3" t="s">
        <v>87</v>
      </c>
      <c r="AJ5" s="3" t="s">
        <v>87</v>
      </c>
      <c r="AK5" s="3" t="s">
        <v>87</v>
      </c>
      <c r="AL5" s="3">
        <v>1.7999999999999998</v>
      </c>
      <c r="AM5" s="3" t="s">
        <v>87</v>
      </c>
      <c r="AN5" s="3">
        <v>0.51088159097779207</v>
      </c>
      <c r="AO5" s="3">
        <v>0.51088159097779207</v>
      </c>
      <c r="AP5" s="3">
        <v>-0.69823106336899998</v>
      </c>
      <c r="AQ5" s="3" t="s">
        <v>87</v>
      </c>
      <c r="AR5" s="3" t="s">
        <v>87</v>
      </c>
      <c r="AS5" s="3">
        <v>-0.34044390344499997</v>
      </c>
      <c r="AT5" s="3">
        <v>-0.245348001964</v>
      </c>
      <c r="AU5" s="3">
        <v>2.7123569854500001E-5</v>
      </c>
      <c r="AV5" s="3">
        <v>0.24540224910399999</v>
      </c>
      <c r="AW5" s="3">
        <v>0.29660634461899998</v>
      </c>
      <c r="AX5" s="3" t="s">
        <v>87</v>
      </c>
      <c r="AY5" s="3" t="s">
        <v>87</v>
      </c>
      <c r="AZ5" s="3">
        <v>0.51320453816900002</v>
      </c>
      <c r="BA5" s="4">
        <v>-1</v>
      </c>
      <c r="BB5" s="3">
        <v>1</v>
      </c>
      <c r="BC5" s="3" t="s">
        <v>119</v>
      </c>
      <c r="BD5" s="3" t="s">
        <v>120</v>
      </c>
      <c r="BE5" s="3" t="s">
        <v>92</v>
      </c>
      <c r="BF5" s="3" t="s">
        <v>87</v>
      </c>
      <c r="BG5" s="3" t="s">
        <v>87</v>
      </c>
      <c r="BH5" s="3">
        <v>0.05</v>
      </c>
      <c r="BI5" s="3">
        <v>0.05</v>
      </c>
      <c r="BJ5" s="3" t="s">
        <v>87</v>
      </c>
      <c r="BK5" s="3" t="s">
        <v>87</v>
      </c>
      <c r="BL5" s="3" t="s">
        <v>87</v>
      </c>
      <c r="BM5" s="3" t="s">
        <v>87</v>
      </c>
      <c r="BN5" s="3" t="s">
        <v>87</v>
      </c>
      <c r="BO5" s="3">
        <v>1.7849999999999999</v>
      </c>
      <c r="BP5" s="3" t="s">
        <v>87</v>
      </c>
      <c r="BQ5" s="3" t="s">
        <v>87</v>
      </c>
      <c r="BR5" s="3">
        <v>0.51575187832910507</v>
      </c>
      <c r="BS5" s="3">
        <v>0.51575187832910507</v>
      </c>
      <c r="BT5" s="3" t="s">
        <v>87</v>
      </c>
      <c r="BU5" s="3" t="s">
        <v>87</v>
      </c>
      <c r="BV5" s="3" t="s">
        <v>87</v>
      </c>
      <c r="BW5" s="3" t="s">
        <v>87</v>
      </c>
      <c r="BX5" s="3">
        <v>0</v>
      </c>
      <c r="BY5" s="3" t="s">
        <v>87</v>
      </c>
      <c r="BZ5" s="3" t="s">
        <v>89</v>
      </c>
    </row>
    <row r="6" spans="1:78" s="3" customFormat="1" x14ac:dyDescent="0.35">
      <c r="A6" s="3" t="s">
        <v>94</v>
      </c>
      <c r="B6" s="3" t="s">
        <v>84</v>
      </c>
      <c r="C6" s="3">
        <v>13</v>
      </c>
      <c r="D6" s="3" t="s">
        <v>85</v>
      </c>
      <c r="E6" s="3">
        <v>-6</v>
      </c>
      <c r="F6" s="3">
        <v>147.05000000000001</v>
      </c>
      <c r="G6" s="3">
        <v>1</v>
      </c>
      <c r="H6" s="3">
        <v>8100</v>
      </c>
      <c r="I6" s="3">
        <v>80</v>
      </c>
      <c r="J6" s="3">
        <v>8832.5</v>
      </c>
      <c r="K6" s="3">
        <v>9095</v>
      </c>
      <c r="L6" s="3">
        <v>8570</v>
      </c>
      <c r="M6" s="3" t="s">
        <v>86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3" t="s">
        <v>88</v>
      </c>
      <c r="U6" s="3" t="s">
        <v>87</v>
      </c>
      <c r="V6" s="3" t="s">
        <v>87</v>
      </c>
      <c r="W6" s="3" t="s">
        <v>87</v>
      </c>
      <c r="X6" s="3" t="s">
        <v>87</v>
      </c>
      <c r="Y6" s="3">
        <v>0.01</v>
      </c>
      <c r="Z6" s="3" t="s">
        <v>87</v>
      </c>
      <c r="AA6" s="3" t="s">
        <v>87</v>
      </c>
      <c r="AB6" s="3" t="s">
        <v>87</v>
      </c>
      <c r="AC6" s="3">
        <v>0.5</v>
      </c>
      <c r="AD6" s="3">
        <v>0.03</v>
      </c>
      <c r="AE6" s="3" t="s">
        <v>87</v>
      </c>
      <c r="AF6" s="3">
        <v>0.1</v>
      </c>
      <c r="AG6" s="3" t="s">
        <v>87</v>
      </c>
      <c r="AH6" s="3" t="s">
        <v>87</v>
      </c>
      <c r="AI6" s="3" t="s">
        <v>87</v>
      </c>
      <c r="AJ6" s="3" t="s">
        <v>87</v>
      </c>
      <c r="AK6" s="3" t="s">
        <v>87</v>
      </c>
      <c r="AL6" s="3">
        <v>0.29999999999999982</v>
      </c>
      <c r="AM6" s="3" t="s">
        <v>87</v>
      </c>
      <c r="AN6" s="3">
        <v>0.51088159097779207</v>
      </c>
      <c r="AO6" s="3">
        <v>0.51088159097779207</v>
      </c>
      <c r="AP6" s="3">
        <v>-0.69823106336899998</v>
      </c>
      <c r="AQ6" s="3" t="s">
        <v>87</v>
      </c>
      <c r="AR6" s="3" t="s">
        <v>87</v>
      </c>
      <c r="AS6" s="3">
        <v>-0.34044390344499997</v>
      </c>
      <c r="AT6" s="3">
        <v>-0.245348001964</v>
      </c>
      <c r="AU6" s="3">
        <v>2.7123569854500001E-5</v>
      </c>
      <c r="AV6" s="3">
        <v>0.24540224910399999</v>
      </c>
      <c r="AW6" s="3">
        <v>0.29660634461899998</v>
      </c>
      <c r="AX6" s="3" t="s">
        <v>87</v>
      </c>
      <c r="AY6" s="3" t="s">
        <v>87</v>
      </c>
      <c r="AZ6" s="3">
        <v>0.51320453816900002</v>
      </c>
      <c r="BA6" s="4">
        <v>-1</v>
      </c>
      <c r="BB6" s="3">
        <v>1</v>
      </c>
      <c r="BC6" s="3" t="s">
        <v>119</v>
      </c>
      <c r="BD6" s="3" t="s">
        <v>120</v>
      </c>
      <c r="BE6" s="3" t="s">
        <v>92</v>
      </c>
      <c r="BF6" s="3" t="s">
        <v>87</v>
      </c>
      <c r="BG6" s="3" t="s">
        <v>87</v>
      </c>
      <c r="BH6" s="3">
        <v>0.05</v>
      </c>
      <c r="BI6" s="3">
        <v>0.05</v>
      </c>
      <c r="BJ6" s="3" t="s">
        <v>87</v>
      </c>
      <c r="BK6" s="3" t="s">
        <v>87</v>
      </c>
      <c r="BL6" s="3" t="s">
        <v>87</v>
      </c>
      <c r="BM6" s="3" t="s">
        <v>87</v>
      </c>
      <c r="BN6" s="3" t="s">
        <v>87</v>
      </c>
      <c r="BO6" s="3">
        <v>1.7849999999999999</v>
      </c>
      <c r="BP6" s="3" t="s">
        <v>87</v>
      </c>
      <c r="BQ6" s="3" t="s">
        <v>87</v>
      </c>
      <c r="BR6" s="3">
        <v>0.51575187832910507</v>
      </c>
      <c r="BS6" s="3">
        <v>0.51575187832910507</v>
      </c>
      <c r="BT6" s="3" t="s">
        <v>87</v>
      </c>
      <c r="BU6" s="3" t="s">
        <v>87</v>
      </c>
      <c r="BV6" s="3" t="s">
        <v>87</v>
      </c>
      <c r="BW6" s="3" t="s">
        <v>87</v>
      </c>
      <c r="BX6" s="3">
        <v>0</v>
      </c>
      <c r="BY6" s="3" t="s">
        <v>87</v>
      </c>
      <c r="BZ6" s="3" t="s">
        <v>89</v>
      </c>
    </row>
    <row r="7" spans="1:78" s="3" customFormat="1" x14ac:dyDescent="0.35">
      <c r="A7" s="3" t="s">
        <v>95</v>
      </c>
      <c r="B7" s="3" t="s">
        <v>84</v>
      </c>
      <c r="C7" s="3">
        <v>13</v>
      </c>
      <c r="D7" s="3" t="s">
        <v>85</v>
      </c>
      <c r="E7" s="3">
        <v>-6</v>
      </c>
      <c r="F7" s="3">
        <v>147.05000000000001</v>
      </c>
      <c r="G7" s="3">
        <v>1</v>
      </c>
      <c r="H7" s="3">
        <v>8330</v>
      </c>
      <c r="I7" s="3">
        <v>80</v>
      </c>
      <c r="J7" s="3">
        <v>9183</v>
      </c>
      <c r="K7" s="3">
        <v>9414</v>
      </c>
      <c r="L7" s="3">
        <v>8952</v>
      </c>
      <c r="M7" s="3" t="s">
        <v>86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3" t="s">
        <v>88</v>
      </c>
      <c r="U7" s="3" t="s">
        <v>87</v>
      </c>
      <c r="V7" s="3" t="s">
        <v>87</v>
      </c>
      <c r="W7" s="3" t="s">
        <v>87</v>
      </c>
      <c r="X7" s="3" t="s">
        <v>87</v>
      </c>
      <c r="Y7" s="3">
        <v>0.01</v>
      </c>
      <c r="Z7" s="3" t="s">
        <v>87</v>
      </c>
      <c r="AA7" s="3" t="s">
        <v>87</v>
      </c>
      <c r="AB7" s="3" t="s">
        <v>87</v>
      </c>
      <c r="AC7" s="3">
        <v>0.5</v>
      </c>
      <c r="AD7" s="3">
        <v>0.03</v>
      </c>
      <c r="AE7" s="3" t="s">
        <v>87</v>
      </c>
      <c r="AF7" s="3">
        <v>0.1</v>
      </c>
      <c r="AG7" s="3" t="s">
        <v>87</v>
      </c>
      <c r="AH7" s="3" t="s">
        <v>87</v>
      </c>
      <c r="AI7" s="3" t="s">
        <v>87</v>
      </c>
      <c r="AJ7" s="3" t="s">
        <v>87</v>
      </c>
      <c r="AK7" s="3" t="s">
        <v>87</v>
      </c>
      <c r="AL7" s="3">
        <v>-1</v>
      </c>
      <c r="AM7" s="3" t="s">
        <v>87</v>
      </c>
      <c r="AN7" s="3">
        <v>0.51088159097779207</v>
      </c>
      <c r="AO7" s="3">
        <v>0.51088159097779207</v>
      </c>
      <c r="AP7" s="3">
        <v>-0.69823106336899998</v>
      </c>
      <c r="AQ7" s="3" t="s">
        <v>87</v>
      </c>
      <c r="AR7" s="3" t="s">
        <v>87</v>
      </c>
      <c r="AS7" s="3">
        <v>-0.34044390344499997</v>
      </c>
      <c r="AT7" s="3">
        <v>-0.245348001964</v>
      </c>
      <c r="AU7" s="3">
        <v>2.7123569854500001E-5</v>
      </c>
      <c r="AV7" s="3">
        <v>0.24540224910399999</v>
      </c>
      <c r="AW7" s="3">
        <v>0.29660634461899998</v>
      </c>
      <c r="AX7" s="3" t="s">
        <v>87</v>
      </c>
      <c r="AY7" s="3" t="s">
        <v>87</v>
      </c>
      <c r="AZ7" s="3">
        <v>0.51320453816900002</v>
      </c>
      <c r="BA7" s="4">
        <v>-1</v>
      </c>
      <c r="BB7" s="3">
        <v>1</v>
      </c>
      <c r="BC7" s="3" t="s">
        <v>119</v>
      </c>
      <c r="BD7" s="3" t="s">
        <v>122</v>
      </c>
      <c r="BE7" s="3" t="s">
        <v>92</v>
      </c>
      <c r="BF7" s="3" t="s">
        <v>87</v>
      </c>
      <c r="BG7" s="3" t="s">
        <v>87</v>
      </c>
      <c r="BH7" s="3">
        <v>0.05</v>
      </c>
      <c r="BI7" s="3">
        <v>0.05</v>
      </c>
      <c r="BJ7" s="3" t="s">
        <v>87</v>
      </c>
      <c r="BK7" s="3" t="s">
        <v>87</v>
      </c>
      <c r="BL7" s="3" t="s">
        <v>87</v>
      </c>
      <c r="BM7" s="3" t="s">
        <v>87</v>
      </c>
      <c r="BN7" s="3" t="s">
        <v>87</v>
      </c>
      <c r="BO7" s="3">
        <v>1.7849999999999999</v>
      </c>
      <c r="BP7" s="3" t="s">
        <v>87</v>
      </c>
      <c r="BQ7" s="3" t="s">
        <v>87</v>
      </c>
      <c r="BR7" s="3">
        <v>0.51575187832910507</v>
      </c>
      <c r="BS7" s="3">
        <v>0.51575187832910507</v>
      </c>
      <c r="BT7" s="3" t="s">
        <v>87</v>
      </c>
      <c r="BU7" s="3" t="s">
        <v>87</v>
      </c>
      <c r="BV7" s="3" t="s">
        <v>87</v>
      </c>
      <c r="BW7" s="3" t="s">
        <v>87</v>
      </c>
      <c r="BX7" s="3">
        <v>0</v>
      </c>
      <c r="BY7" s="3" t="s">
        <v>87</v>
      </c>
      <c r="BZ7" s="3" t="s">
        <v>89</v>
      </c>
    </row>
    <row r="8" spans="1:78" s="3" customFormat="1" x14ac:dyDescent="0.35">
      <c r="A8" s="3" t="s">
        <v>96</v>
      </c>
      <c r="B8" s="3" t="s">
        <v>84</v>
      </c>
      <c r="C8" s="3">
        <v>13</v>
      </c>
      <c r="D8" s="3" t="s">
        <v>85</v>
      </c>
      <c r="E8" s="3">
        <v>-6</v>
      </c>
      <c r="F8" s="3">
        <v>147.05000000000001</v>
      </c>
      <c r="G8" s="3">
        <v>1</v>
      </c>
      <c r="H8" s="3">
        <v>8130</v>
      </c>
      <c r="I8" s="3">
        <v>80</v>
      </c>
      <c r="J8" s="3">
        <v>8862</v>
      </c>
      <c r="K8" s="3">
        <v>9138</v>
      </c>
      <c r="L8" s="3">
        <v>8586</v>
      </c>
      <c r="M8" s="3" t="s">
        <v>86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3" t="s">
        <v>88</v>
      </c>
      <c r="U8" s="3" t="s">
        <v>87</v>
      </c>
      <c r="V8" s="3" t="s">
        <v>87</v>
      </c>
      <c r="W8" s="3" t="s">
        <v>87</v>
      </c>
      <c r="X8" s="3" t="s">
        <v>87</v>
      </c>
      <c r="Y8" s="3">
        <v>0.01</v>
      </c>
      <c r="Z8" s="3" t="s">
        <v>87</v>
      </c>
      <c r="AA8" s="3" t="s">
        <v>87</v>
      </c>
      <c r="AB8" s="3" t="s">
        <v>87</v>
      </c>
      <c r="AC8" s="3">
        <v>0.5</v>
      </c>
      <c r="AD8" s="3">
        <v>0.03</v>
      </c>
      <c r="AE8" s="3" t="s">
        <v>87</v>
      </c>
      <c r="AF8" s="3">
        <v>0.1</v>
      </c>
      <c r="AG8" s="3" t="s">
        <v>87</v>
      </c>
      <c r="AH8" s="3" t="s">
        <v>87</v>
      </c>
      <c r="AI8" s="3" t="s">
        <v>87</v>
      </c>
      <c r="AJ8" s="3" t="s">
        <v>87</v>
      </c>
      <c r="AK8" s="3" t="s">
        <v>87</v>
      </c>
      <c r="AL8" s="3">
        <v>-2.5999999999999996</v>
      </c>
      <c r="AM8" s="3" t="s">
        <v>87</v>
      </c>
      <c r="AN8" s="3">
        <v>0.51088159097779207</v>
      </c>
      <c r="AO8" s="3">
        <v>0.51088159097779207</v>
      </c>
      <c r="AP8" s="3">
        <v>-0.69823106336899998</v>
      </c>
      <c r="AQ8" s="3" t="s">
        <v>87</v>
      </c>
      <c r="AR8" s="3" t="s">
        <v>87</v>
      </c>
      <c r="AS8" s="3">
        <v>-0.34044390344499997</v>
      </c>
      <c r="AT8" s="3">
        <v>-0.245348001964</v>
      </c>
      <c r="AU8" s="3">
        <v>2.7123569854500001E-5</v>
      </c>
      <c r="AV8" s="3">
        <v>0.24540224910399999</v>
      </c>
      <c r="AW8" s="3">
        <v>0.29660634461899998</v>
      </c>
      <c r="AX8" s="3" t="s">
        <v>87</v>
      </c>
      <c r="AY8" s="3" t="s">
        <v>87</v>
      </c>
      <c r="AZ8" s="3">
        <v>0.51320453816900002</v>
      </c>
      <c r="BA8" s="4">
        <v>-1</v>
      </c>
      <c r="BB8" s="3">
        <v>1</v>
      </c>
      <c r="BC8" s="3" t="s">
        <v>119</v>
      </c>
      <c r="BD8" s="3" t="s">
        <v>120</v>
      </c>
      <c r="BE8" s="3" t="s">
        <v>92</v>
      </c>
      <c r="BF8" s="3" t="s">
        <v>87</v>
      </c>
      <c r="BG8" s="3" t="s">
        <v>87</v>
      </c>
      <c r="BH8" s="3">
        <v>0.05</v>
      </c>
      <c r="BI8" s="3">
        <v>0.05</v>
      </c>
      <c r="BJ8" s="3" t="s">
        <v>87</v>
      </c>
      <c r="BK8" s="3" t="s">
        <v>87</v>
      </c>
      <c r="BL8" s="3" t="s">
        <v>87</v>
      </c>
      <c r="BM8" s="3" t="s">
        <v>87</v>
      </c>
      <c r="BN8" s="3" t="s">
        <v>87</v>
      </c>
      <c r="BO8" s="3">
        <v>1.7849999999999999</v>
      </c>
      <c r="BP8" s="3" t="s">
        <v>87</v>
      </c>
      <c r="BQ8" s="3" t="s">
        <v>87</v>
      </c>
      <c r="BR8" s="3">
        <v>0.51575187832910507</v>
      </c>
      <c r="BS8" s="3">
        <v>0.51575187832910507</v>
      </c>
      <c r="BT8" s="3" t="s">
        <v>87</v>
      </c>
      <c r="BU8" s="3" t="s">
        <v>87</v>
      </c>
      <c r="BV8" s="3" t="s">
        <v>87</v>
      </c>
      <c r="BW8" s="3" t="s">
        <v>87</v>
      </c>
      <c r="BX8" s="3">
        <v>0</v>
      </c>
      <c r="BY8" s="3" t="s">
        <v>87</v>
      </c>
      <c r="BZ8" s="3" t="s">
        <v>89</v>
      </c>
    </row>
    <row r="9" spans="1:78" x14ac:dyDescent="0.35">
      <c r="A9" t="s">
        <v>97</v>
      </c>
      <c r="B9" t="s">
        <v>84</v>
      </c>
      <c r="C9">
        <v>13</v>
      </c>
      <c r="D9" t="s">
        <v>85</v>
      </c>
      <c r="E9">
        <v>-6</v>
      </c>
      <c r="F9">
        <v>147.05000000000001</v>
      </c>
      <c r="G9">
        <v>1</v>
      </c>
      <c r="H9">
        <v>8600</v>
      </c>
      <c r="I9">
        <v>70</v>
      </c>
      <c r="J9">
        <v>9459</v>
      </c>
      <c r="K9">
        <v>9657</v>
      </c>
      <c r="L9">
        <v>9261</v>
      </c>
      <c r="M9" t="s">
        <v>86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88</v>
      </c>
      <c r="U9" t="s">
        <v>87</v>
      </c>
      <c r="V9" t="s">
        <v>87</v>
      </c>
      <c r="W9" t="s">
        <v>87</v>
      </c>
      <c r="X9" t="s">
        <v>87</v>
      </c>
      <c r="Y9">
        <v>0.01</v>
      </c>
      <c r="Z9" t="s">
        <v>87</v>
      </c>
      <c r="AA9" t="s">
        <v>87</v>
      </c>
      <c r="AB9" t="s">
        <v>87</v>
      </c>
      <c r="AC9">
        <v>0.5</v>
      </c>
      <c r="AD9">
        <v>0.03</v>
      </c>
      <c r="AE9" t="s">
        <v>87</v>
      </c>
      <c r="AF9">
        <v>0.1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>
        <v>-6.1999999999999993</v>
      </c>
      <c r="AM9" t="s">
        <v>87</v>
      </c>
      <c r="AN9">
        <v>0.51088159097779207</v>
      </c>
      <c r="AO9">
        <v>0.51088159097779207</v>
      </c>
      <c r="AP9">
        <v>-0.69823106336899998</v>
      </c>
      <c r="AQ9" t="s">
        <v>87</v>
      </c>
      <c r="AR9" t="s">
        <v>87</v>
      </c>
      <c r="AS9">
        <v>-0.34044390344499997</v>
      </c>
      <c r="AT9">
        <v>-0.245348001964</v>
      </c>
      <c r="AU9">
        <v>2.7123569854500001E-5</v>
      </c>
      <c r="AV9">
        <v>0.24540224910399999</v>
      </c>
      <c r="AW9">
        <v>0.29660634461899998</v>
      </c>
      <c r="AX9" t="s">
        <v>87</v>
      </c>
      <c r="AY9" t="s">
        <v>87</v>
      </c>
      <c r="AZ9">
        <v>0.51320453816900002</v>
      </c>
      <c r="BA9">
        <v>-1</v>
      </c>
      <c r="BB9">
        <v>1</v>
      </c>
      <c r="BC9" t="s">
        <v>119</v>
      </c>
      <c r="BD9" t="s">
        <v>120</v>
      </c>
      <c r="BE9" t="s">
        <v>92</v>
      </c>
      <c r="BF9" t="s">
        <v>87</v>
      </c>
      <c r="BG9" t="s">
        <v>87</v>
      </c>
      <c r="BH9">
        <v>0.05</v>
      </c>
      <c r="BI9">
        <v>0.05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s="3">
        <v>1.7849999999999999</v>
      </c>
      <c r="BP9" t="s">
        <v>87</v>
      </c>
      <c r="BQ9" t="s">
        <v>87</v>
      </c>
      <c r="BR9">
        <v>0.51575187832910507</v>
      </c>
      <c r="BS9">
        <v>0.51575187832910507</v>
      </c>
      <c r="BT9" t="s">
        <v>87</v>
      </c>
      <c r="BU9" t="s">
        <v>87</v>
      </c>
      <c r="BV9" t="s">
        <v>87</v>
      </c>
      <c r="BW9" t="s">
        <v>87</v>
      </c>
      <c r="BX9">
        <v>0</v>
      </c>
      <c r="BY9" t="s">
        <v>87</v>
      </c>
      <c r="BZ9" t="s">
        <v>89</v>
      </c>
    </row>
    <row r="10" spans="1:78" x14ac:dyDescent="0.35">
      <c r="A10" t="s">
        <v>98</v>
      </c>
      <c r="B10" t="s">
        <v>84</v>
      </c>
      <c r="C10">
        <v>13</v>
      </c>
      <c r="D10" t="s">
        <v>85</v>
      </c>
      <c r="E10">
        <v>-6</v>
      </c>
      <c r="F10">
        <v>147.05000000000001</v>
      </c>
      <c r="G10">
        <v>1</v>
      </c>
      <c r="H10">
        <v>8930</v>
      </c>
      <c r="I10">
        <v>70</v>
      </c>
      <c r="J10">
        <v>9878.5</v>
      </c>
      <c r="K10">
        <v>10148</v>
      </c>
      <c r="L10">
        <v>9609</v>
      </c>
      <c r="M10" t="s">
        <v>86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88</v>
      </c>
      <c r="U10" t="s">
        <v>87</v>
      </c>
      <c r="V10" t="s">
        <v>87</v>
      </c>
      <c r="W10" t="s">
        <v>87</v>
      </c>
      <c r="X10" t="s">
        <v>87</v>
      </c>
      <c r="Y10">
        <v>0.01</v>
      </c>
      <c r="Z10" t="s">
        <v>87</v>
      </c>
      <c r="AA10" t="s">
        <v>87</v>
      </c>
      <c r="AB10" t="s">
        <v>87</v>
      </c>
      <c r="AC10">
        <v>0.5</v>
      </c>
      <c r="AD10">
        <v>0.03</v>
      </c>
      <c r="AE10" t="s">
        <v>87</v>
      </c>
      <c r="AF10">
        <v>0.1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>
        <v>-7.4</v>
      </c>
      <c r="AM10" t="s">
        <v>87</v>
      </c>
      <c r="AN10">
        <v>0.51088159097779207</v>
      </c>
      <c r="AO10">
        <v>0.51088159097779207</v>
      </c>
      <c r="AP10">
        <v>-0.69823106336899998</v>
      </c>
      <c r="AQ10" t="s">
        <v>87</v>
      </c>
      <c r="AR10" t="s">
        <v>87</v>
      </c>
      <c r="AS10">
        <v>-0.34044390344499997</v>
      </c>
      <c r="AT10">
        <v>-0.245348001964</v>
      </c>
      <c r="AU10">
        <v>2.7123569854500001E-5</v>
      </c>
      <c r="AV10">
        <v>0.24540224910399999</v>
      </c>
      <c r="AW10">
        <v>0.29660634461899998</v>
      </c>
      <c r="AX10" t="s">
        <v>87</v>
      </c>
      <c r="AY10" t="s">
        <v>87</v>
      </c>
      <c r="AZ10">
        <v>0.51320453816900002</v>
      </c>
      <c r="BA10">
        <v>-1</v>
      </c>
      <c r="BB10">
        <v>1</v>
      </c>
      <c r="BC10" t="s">
        <v>119</v>
      </c>
      <c r="BD10" t="s">
        <v>120</v>
      </c>
      <c r="BE10" t="s">
        <v>92</v>
      </c>
      <c r="BF10" t="s">
        <v>87</v>
      </c>
      <c r="BG10" t="s">
        <v>87</v>
      </c>
      <c r="BH10">
        <v>0.05</v>
      </c>
      <c r="BI10">
        <v>0.05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s="3">
        <v>1.7849999999999999</v>
      </c>
      <c r="BP10" t="s">
        <v>87</v>
      </c>
      <c r="BQ10" t="s">
        <v>87</v>
      </c>
      <c r="BR10">
        <v>0.51575187832910507</v>
      </c>
      <c r="BS10">
        <v>0.51575187832910507</v>
      </c>
      <c r="BT10" t="s">
        <v>87</v>
      </c>
      <c r="BU10" t="s">
        <v>87</v>
      </c>
      <c r="BV10" t="s">
        <v>87</v>
      </c>
      <c r="BW10" t="s">
        <v>87</v>
      </c>
      <c r="BX10">
        <v>0</v>
      </c>
      <c r="BY10" t="s">
        <v>87</v>
      </c>
      <c r="BZ10" t="s">
        <v>89</v>
      </c>
    </row>
    <row r="11" spans="1:78" x14ac:dyDescent="0.35">
      <c r="A11" t="s">
        <v>99</v>
      </c>
      <c r="B11" t="s">
        <v>84</v>
      </c>
      <c r="C11">
        <v>13</v>
      </c>
      <c r="D11" t="s">
        <v>85</v>
      </c>
      <c r="E11">
        <v>-6</v>
      </c>
      <c r="F11">
        <v>147.05000000000001</v>
      </c>
      <c r="G11">
        <v>1</v>
      </c>
      <c r="H11">
        <v>9000</v>
      </c>
      <c r="I11">
        <v>70</v>
      </c>
      <c r="J11">
        <v>9948</v>
      </c>
      <c r="K11">
        <v>10196</v>
      </c>
      <c r="L11">
        <v>9700</v>
      </c>
      <c r="M11" t="s">
        <v>86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88</v>
      </c>
      <c r="U11" t="s">
        <v>87</v>
      </c>
      <c r="V11" t="s">
        <v>87</v>
      </c>
      <c r="W11" t="s">
        <v>87</v>
      </c>
      <c r="X11" t="s">
        <v>87</v>
      </c>
      <c r="Y11">
        <v>0.01</v>
      </c>
      <c r="Z11" t="s">
        <v>87</v>
      </c>
      <c r="AA11" t="s">
        <v>87</v>
      </c>
      <c r="AB11" t="s">
        <v>87</v>
      </c>
      <c r="AC11">
        <v>0.5</v>
      </c>
      <c r="AD11">
        <v>0.03</v>
      </c>
      <c r="AE11" t="s">
        <v>87</v>
      </c>
      <c r="AF11">
        <v>0.1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>
        <v>-9.3999999999999986</v>
      </c>
      <c r="AM11" t="s">
        <v>87</v>
      </c>
      <c r="AN11">
        <v>0.51088159097779207</v>
      </c>
      <c r="AO11">
        <v>0.51088159097779207</v>
      </c>
      <c r="AP11">
        <v>-0.69823106336899998</v>
      </c>
      <c r="AQ11" t="s">
        <v>87</v>
      </c>
      <c r="AR11" t="s">
        <v>87</v>
      </c>
      <c r="AS11">
        <v>-0.34044390344499997</v>
      </c>
      <c r="AT11">
        <v>-0.245348001964</v>
      </c>
      <c r="AU11">
        <v>2.7123569854500001E-5</v>
      </c>
      <c r="AV11">
        <v>0.24540224910399999</v>
      </c>
      <c r="AW11">
        <v>0.29660634461899998</v>
      </c>
      <c r="AX11" t="s">
        <v>87</v>
      </c>
      <c r="AY11" t="s">
        <v>87</v>
      </c>
      <c r="AZ11">
        <v>0.51320453816900002</v>
      </c>
      <c r="BA11">
        <v>-1</v>
      </c>
      <c r="BB11">
        <v>1</v>
      </c>
      <c r="BC11" t="s">
        <v>119</v>
      </c>
      <c r="BD11" t="s">
        <v>122</v>
      </c>
      <c r="BE11" t="s">
        <v>92</v>
      </c>
      <c r="BF11" t="s">
        <v>87</v>
      </c>
      <c r="BG11" t="s">
        <v>87</v>
      </c>
      <c r="BH11">
        <v>0.05</v>
      </c>
      <c r="BI11">
        <v>0.05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s="3">
        <v>1.7849999999999999</v>
      </c>
      <c r="BP11" t="s">
        <v>87</v>
      </c>
      <c r="BQ11" t="s">
        <v>87</v>
      </c>
      <c r="BR11">
        <v>0.51575187832910507</v>
      </c>
      <c r="BS11">
        <v>0.51575187832910507</v>
      </c>
      <c r="BT11" t="s">
        <v>87</v>
      </c>
      <c r="BU11" t="s">
        <v>87</v>
      </c>
      <c r="BV11" t="s">
        <v>87</v>
      </c>
      <c r="BW11" t="s">
        <v>87</v>
      </c>
      <c r="BX11">
        <v>0</v>
      </c>
      <c r="BY11" t="s">
        <v>87</v>
      </c>
      <c r="BZ11" t="s">
        <v>89</v>
      </c>
    </row>
    <row r="12" spans="1:78" x14ac:dyDescent="0.35">
      <c r="A12" t="s">
        <v>100</v>
      </c>
      <c r="B12" t="s">
        <v>84</v>
      </c>
      <c r="C12">
        <v>13</v>
      </c>
      <c r="D12" t="s">
        <v>85</v>
      </c>
      <c r="E12">
        <v>-6</v>
      </c>
      <c r="F12">
        <v>147.05000000000001</v>
      </c>
      <c r="G12">
        <v>1</v>
      </c>
      <c r="H12">
        <v>9010</v>
      </c>
      <c r="I12">
        <v>70</v>
      </c>
      <c r="J12">
        <v>9960.5</v>
      </c>
      <c r="K12">
        <v>10207</v>
      </c>
      <c r="L12">
        <v>9714</v>
      </c>
      <c r="M12" t="s">
        <v>86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88</v>
      </c>
      <c r="U12" t="s">
        <v>87</v>
      </c>
      <c r="V12" t="s">
        <v>87</v>
      </c>
      <c r="W12" t="s">
        <v>87</v>
      </c>
      <c r="X12" t="s">
        <v>87</v>
      </c>
      <c r="Y12">
        <v>0.01</v>
      </c>
      <c r="Z12" t="s">
        <v>87</v>
      </c>
      <c r="AA12" t="s">
        <v>87</v>
      </c>
      <c r="AB12" t="s">
        <v>87</v>
      </c>
      <c r="AC12">
        <v>0.5</v>
      </c>
      <c r="AD12">
        <v>0.03</v>
      </c>
      <c r="AE12" t="s">
        <v>87</v>
      </c>
      <c r="AF12">
        <v>0.1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>
        <v>-12.7</v>
      </c>
      <c r="AM12" t="s">
        <v>87</v>
      </c>
      <c r="AN12">
        <v>0.51088159097779207</v>
      </c>
      <c r="AO12">
        <v>0.51088159097779207</v>
      </c>
      <c r="AP12">
        <v>-0.69823106336899998</v>
      </c>
      <c r="AQ12" t="s">
        <v>87</v>
      </c>
      <c r="AR12" t="s">
        <v>87</v>
      </c>
      <c r="AS12">
        <v>-0.34044390344499997</v>
      </c>
      <c r="AT12">
        <v>-0.245348001964</v>
      </c>
      <c r="AU12">
        <v>2.7123569854500001E-5</v>
      </c>
      <c r="AV12">
        <v>0.24540224910399999</v>
      </c>
      <c r="AW12">
        <v>0.29660634461899998</v>
      </c>
      <c r="AX12" t="s">
        <v>87</v>
      </c>
      <c r="AY12" t="s">
        <v>87</v>
      </c>
      <c r="AZ12">
        <v>0.51320453816900002</v>
      </c>
      <c r="BA12">
        <v>-1</v>
      </c>
      <c r="BB12">
        <v>1</v>
      </c>
      <c r="BC12" t="s">
        <v>119</v>
      </c>
      <c r="BD12" t="s">
        <v>120</v>
      </c>
      <c r="BE12" t="s">
        <v>92</v>
      </c>
      <c r="BF12" t="s">
        <v>87</v>
      </c>
      <c r="BG12" t="s">
        <v>87</v>
      </c>
      <c r="BH12">
        <v>0.05</v>
      </c>
      <c r="BI12">
        <v>0.05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s="3">
        <v>1.7849999999999999</v>
      </c>
      <c r="BP12" t="s">
        <v>87</v>
      </c>
      <c r="BQ12" t="s">
        <v>87</v>
      </c>
      <c r="BR12">
        <v>0.51575187832910507</v>
      </c>
      <c r="BS12">
        <v>0.51575187832910507</v>
      </c>
      <c r="BT12" t="s">
        <v>87</v>
      </c>
      <c r="BU12" t="s">
        <v>87</v>
      </c>
      <c r="BV12" t="s">
        <v>87</v>
      </c>
      <c r="BW12" t="s">
        <v>87</v>
      </c>
      <c r="BX12">
        <v>0</v>
      </c>
      <c r="BY12" t="s">
        <v>87</v>
      </c>
      <c r="BZ12" t="s">
        <v>89</v>
      </c>
    </row>
    <row r="13" spans="1:78" x14ac:dyDescent="0.35">
      <c r="A13" t="s">
        <v>101</v>
      </c>
      <c r="B13" t="s">
        <v>84</v>
      </c>
      <c r="C13">
        <v>13</v>
      </c>
      <c r="D13" t="s">
        <v>85</v>
      </c>
      <c r="E13">
        <v>-6</v>
      </c>
      <c r="F13">
        <v>147.05000000000001</v>
      </c>
      <c r="G13">
        <v>1</v>
      </c>
      <c r="H13">
        <v>9290</v>
      </c>
      <c r="I13">
        <v>70</v>
      </c>
      <c r="J13">
        <v>10363</v>
      </c>
      <c r="K13">
        <v>10553</v>
      </c>
      <c r="L13">
        <v>10173</v>
      </c>
      <c r="M13" t="s">
        <v>86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88</v>
      </c>
      <c r="U13" t="s">
        <v>87</v>
      </c>
      <c r="V13" t="s">
        <v>87</v>
      </c>
      <c r="W13" t="s">
        <v>87</v>
      </c>
      <c r="X13" t="s">
        <v>87</v>
      </c>
      <c r="Y13">
        <v>0.01</v>
      </c>
      <c r="Z13" t="s">
        <v>87</v>
      </c>
      <c r="AA13" t="s">
        <v>87</v>
      </c>
      <c r="AB13" t="s">
        <v>87</v>
      </c>
      <c r="AC13">
        <v>0.5</v>
      </c>
      <c r="AD13">
        <v>0.03</v>
      </c>
      <c r="AE13" t="s">
        <v>87</v>
      </c>
      <c r="AF13">
        <v>0.1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>
        <v>-13.3</v>
      </c>
      <c r="AM13" t="s">
        <v>87</v>
      </c>
      <c r="AN13">
        <v>0.51088159097779207</v>
      </c>
      <c r="AO13">
        <v>0.51088159097779207</v>
      </c>
      <c r="AP13">
        <v>-0.69823106336899998</v>
      </c>
      <c r="AQ13" t="s">
        <v>87</v>
      </c>
      <c r="AR13" t="s">
        <v>87</v>
      </c>
      <c r="AS13">
        <v>-0.34044390344499997</v>
      </c>
      <c r="AT13">
        <v>-0.245348001964</v>
      </c>
      <c r="AU13">
        <v>2.7123569854500001E-5</v>
      </c>
      <c r="AV13">
        <v>0.24540224910399999</v>
      </c>
      <c r="AW13">
        <v>0.29660634461899998</v>
      </c>
      <c r="AX13" t="s">
        <v>87</v>
      </c>
      <c r="AY13" t="s">
        <v>87</v>
      </c>
      <c r="AZ13">
        <v>0.51320453816900002</v>
      </c>
      <c r="BA13">
        <v>-1</v>
      </c>
      <c r="BB13">
        <v>1</v>
      </c>
      <c r="BC13" t="s">
        <v>119</v>
      </c>
      <c r="BD13" t="s">
        <v>123</v>
      </c>
      <c r="BE13" t="s">
        <v>92</v>
      </c>
      <c r="BF13" t="s">
        <v>87</v>
      </c>
      <c r="BG13" t="s">
        <v>87</v>
      </c>
      <c r="BH13">
        <v>0.05</v>
      </c>
      <c r="BI13">
        <v>0.05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s="3">
        <v>1.7849999999999999</v>
      </c>
      <c r="BP13" t="s">
        <v>87</v>
      </c>
      <c r="BQ13" t="s">
        <v>87</v>
      </c>
      <c r="BR13">
        <v>0.51575187832910507</v>
      </c>
      <c r="BS13">
        <v>0.51575187832910507</v>
      </c>
      <c r="BT13" t="s">
        <v>87</v>
      </c>
      <c r="BU13" t="s">
        <v>87</v>
      </c>
      <c r="BV13" t="s">
        <v>87</v>
      </c>
      <c r="BW13" t="s">
        <v>87</v>
      </c>
      <c r="BX13">
        <v>0</v>
      </c>
      <c r="BY13" t="s">
        <v>87</v>
      </c>
      <c r="BZ13" t="s">
        <v>89</v>
      </c>
    </row>
    <row r="14" spans="1:78" x14ac:dyDescent="0.35">
      <c r="A14" t="s">
        <v>102</v>
      </c>
      <c r="B14" t="s">
        <v>84</v>
      </c>
      <c r="C14">
        <v>13</v>
      </c>
      <c r="D14" t="s">
        <v>85</v>
      </c>
      <c r="E14">
        <v>-6</v>
      </c>
      <c r="F14">
        <v>147.05000000000001</v>
      </c>
      <c r="G14">
        <v>1</v>
      </c>
      <c r="H14">
        <v>9370</v>
      </c>
      <c r="I14">
        <v>70</v>
      </c>
      <c r="J14">
        <v>10430.5</v>
      </c>
      <c r="K14">
        <v>10637</v>
      </c>
      <c r="L14">
        <v>10224</v>
      </c>
      <c r="M14" t="s">
        <v>86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88</v>
      </c>
      <c r="U14" t="s">
        <v>87</v>
      </c>
      <c r="V14" t="s">
        <v>87</v>
      </c>
      <c r="W14" t="s">
        <v>87</v>
      </c>
      <c r="X14" t="s">
        <v>87</v>
      </c>
      <c r="Y14">
        <v>0.01</v>
      </c>
      <c r="Z14" t="s">
        <v>87</v>
      </c>
      <c r="AA14" t="s">
        <v>87</v>
      </c>
      <c r="AB14" t="s">
        <v>87</v>
      </c>
      <c r="AC14">
        <v>0.5</v>
      </c>
      <c r="AD14">
        <v>0.03</v>
      </c>
      <c r="AE14" t="s">
        <v>87</v>
      </c>
      <c r="AF14">
        <v>0.1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>
        <v>-14.8</v>
      </c>
      <c r="AM14" t="s">
        <v>87</v>
      </c>
      <c r="AN14">
        <v>0.51088159097779207</v>
      </c>
      <c r="AO14">
        <v>0.51088159097779207</v>
      </c>
      <c r="AP14">
        <v>-0.69823106336899998</v>
      </c>
      <c r="AQ14" t="s">
        <v>87</v>
      </c>
      <c r="AR14" t="s">
        <v>87</v>
      </c>
      <c r="AS14">
        <v>-0.34044390344499997</v>
      </c>
      <c r="AT14">
        <v>-0.245348001964</v>
      </c>
      <c r="AU14">
        <v>2.7123569854500001E-5</v>
      </c>
      <c r="AV14">
        <v>0.24540224910399999</v>
      </c>
      <c r="AW14">
        <v>0.29660634461899998</v>
      </c>
      <c r="AX14" t="s">
        <v>87</v>
      </c>
      <c r="AY14" t="s">
        <v>87</v>
      </c>
      <c r="AZ14">
        <v>0.51320453816900002</v>
      </c>
      <c r="BA14">
        <v>-1</v>
      </c>
      <c r="BB14">
        <v>1</v>
      </c>
      <c r="BC14" t="s">
        <v>119</v>
      </c>
      <c r="BD14" t="s">
        <v>124</v>
      </c>
      <c r="BE14" t="s">
        <v>92</v>
      </c>
      <c r="BF14" t="s">
        <v>87</v>
      </c>
      <c r="BG14" t="s">
        <v>87</v>
      </c>
      <c r="BH14">
        <v>0.05</v>
      </c>
      <c r="BI14">
        <v>0.05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s="3">
        <v>1.7849999999999999</v>
      </c>
      <c r="BP14" t="s">
        <v>87</v>
      </c>
      <c r="BQ14" t="s">
        <v>87</v>
      </c>
      <c r="BR14">
        <v>0.51575187832910507</v>
      </c>
      <c r="BS14">
        <v>0.51575187832910507</v>
      </c>
      <c r="BT14" t="s">
        <v>87</v>
      </c>
      <c r="BU14" t="s">
        <v>87</v>
      </c>
      <c r="BV14" t="s">
        <v>87</v>
      </c>
      <c r="BW14" t="s">
        <v>87</v>
      </c>
      <c r="BX14">
        <v>0</v>
      </c>
      <c r="BY14" t="s">
        <v>87</v>
      </c>
      <c r="BZ14" t="s">
        <v>89</v>
      </c>
    </row>
    <row r="15" spans="1:78" x14ac:dyDescent="0.35">
      <c r="A15" t="s">
        <v>103</v>
      </c>
      <c r="B15" t="s">
        <v>84</v>
      </c>
      <c r="C15">
        <v>13</v>
      </c>
      <c r="D15" t="s">
        <v>85</v>
      </c>
      <c r="E15">
        <v>-6</v>
      </c>
      <c r="F15">
        <v>147.05000000000001</v>
      </c>
      <c r="G15">
        <v>1</v>
      </c>
      <c r="H15">
        <v>9310</v>
      </c>
      <c r="I15">
        <v>100</v>
      </c>
      <c r="J15">
        <v>10394.5</v>
      </c>
      <c r="K15">
        <v>10643</v>
      </c>
      <c r="L15">
        <v>10146</v>
      </c>
      <c r="M15" t="s">
        <v>86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88</v>
      </c>
      <c r="U15" t="s">
        <v>87</v>
      </c>
      <c r="V15" t="s">
        <v>87</v>
      </c>
      <c r="W15" t="s">
        <v>87</v>
      </c>
      <c r="X15" t="s">
        <v>87</v>
      </c>
      <c r="Y15">
        <v>0.01</v>
      </c>
      <c r="Z15" t="s">
        <v>87</v>
      </c>
      <c r="AA15" t="s">
        <v>87</v>
      </c>
      <c r="AB15" t="s">
        <v>87</v>
      </c>
      <c r="AC15">
        <v>0.5</v>
      </c>
      <c r="AD15">
        <v>0.03</v>
      </c>
      <c r="AE15" t="s">
        <v>87</v>
      </c>
      <c r="AF15">
        <v>0.1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>
        <v>-15.7</v>
      </c>
      <c r="AM15" t="s">
        <v>87</v>
      </c>
      <c r="AN15">
        <v>0.51088159097779207</v>
      </c>
      <c r="AO15">
        <v>0.51088159097779207</v>
      </c>
      <c r="AP15">
        <v>-0.69823106336899998</v>
      </c>
      <c r="AQ15" t="s">
        <v>87</v>
      </c>
      <c r="AR15" t="s">
        <v>87</v>
      </c>
      <c r="AS15">
        <v>-0.34044390344499997</v>
      </c>
      <c r="AT15">
        <v>-0.245348001964</v>
      </c>
      <c r="AU15">
        <v>2.7123569854500001E-5</v>
      </c>
      <c r="AV15">
        <v>0.24540224910399999</v>
      </c>
      <c r="AW15">
        <v>0.29660634461899998</v>
      </c>
      <c r="AX15" t="s">
        <v>87</v>
      </c>
      <c r="AY15" t="s">
        <v>87</v>
      </c>
      <c r="AZ15">
        <v>0.51320453816900002</v>
      </c>
      <c r="BA15">
        <v>-1</v>
      </c>
      <c r="BB15">
        <v>1</v>
      </c>
      <c r="BC15" t="s">
        <v>119</v>
      </c>
      <c r="BD15" t="s">
        <v>124</v>
      </c>
      <c r="BE15" t="s">
        <v>92</v>
      </c>
      <c r="BF15" t="s">
        <v>87</v>
      </c>
      <c r="BG15" t="s">
        <v>87</v>
      </c>
      <c r="BH15">
        <v>0.05</v>
      </c>
      <c r="BI15">
        <v>0.05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s="3">
        <v>1.7849999999999999</v>
      </c>
      <c r="BP15" t="s">
        <v>87</v>
      </c>
      <c r="BQ15" t="s">
        <v>87</v>
      </c>
      <c r="BR15">
        <v>0.51575187832910507</v>
      </c>
      <c r="BS15">
        <v>0.51575187832910507</v>
      </c>
      <c r="BT15" t="s">
        <v>87</v>
      </c>
      <c r="BU15" t="s">
        <v>87</v>
      </c>
      <c r="BV15" t="s">
        <v>87</v>
      </c>
      <c r="BW15" t="s">
        <v>87</v>
      </c>
      <c r="BX15">
        <v>0</v>
      </c>
      <c r="BY15" t="s">
        <v>87</v>
      </c>
      <c r="BZ15" t="s">
        <v>89</v>
      </c>
    </row>
    <row r="16" spans="1:78" x14ac:dyDescent="0.35">
      <c r="A16" t="s">
        <v>104</v>
      </c>
      <c r="B16" t="s">
        <v>84</v>
      </c>
      <c r="C16">
        <v>13</v>
      </c>
      <c r="D16" t="s">
        <v>85</v>
      </c>
      <c r="E16">
        <v>-6</v>
      </c>
      <c r="F16">
        <v>147.05000000000001</v>
      </c>
      <c r="G16">
        <v>1</v>
      </c>
      <c r="H16">
        <v>9690</v>
      </c>
      <c r="I16">
        <v>70</v>
      </c>
      <c r="J16">
        <v>10857</v>
      </c>
      <c r="K16">
        <v>11094</v>
      </c>
      <c r="L16">
        <v>10620</v>
      </c>
      <c r="M16" t="s">
        <v>86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88</v>
      </c>
      <c r="U16" t="s">
        <v>87</v>
      </c>
      <c r="V16" t="s">
        <v>87</v>
      </c>
      <c r="W16" t="s">
        <v>87</v>
      </c>
      <c r="X16" t="s">
        <v>87</v>
      </c>
      <c r="Y16">
        <v>0.01</v>
      </c>
      <c r="Z16" t="s">
        <v>87</v>
      </c>
      <c r="AA16" t="s">
        <v>87</v>
      </c>
      <c r="AB16" t="s">
        <v>87</v>
      </c>
      <c r="AC16">
        <v>0.5</v>
      </c>
      <c r="AD16">
        <v>0.03</v>
      </c>
      <c r="AE16" t="s">
        <v>87</v>
      </c>
      <c r="AF16">
        <v>0.1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>
        <v>-17.3</v>
      </c>
      <c r="AM16" t="s">
        <v>87</v>
      </c>
      <c r="AN16">
        <v>0.51088159097779207</v>
      </c>
      <c r="AO16">
        <v>0.51088159097779207</v>
      </c>
      <c r="AP16">
        <v>-0.69823106336899998</v>
      </c>
      <c r="AQ16" t="s">
        <v>87</v>
      </c>
      <c r="AR16" t="s">
        <v>87</v>
      </c>
      <c r="AS16">
        <v>-0.34044390344499997</v>
      </c>
      <c r="AT16">
        <v>-0.245348001964</v>
      </c>
      <c r="AU16">
        <v>2.7123569854500001E-5</v>
      </c>
      <c r="AV16">
        <v>0.24540224910399999</v>
      </c>
      <c r="AW16">
        <v>0.29660634461899998</v>
      </c>
      <c r="AX16" t="s">
        <v>87</v>
      </c>
      <c r="AY16" t="s">
        <v>87</v>
      </c>
      <c r="AZ16">
        <v>0.51320453816900002</v>
      </c>
      <c r="BA16">
        <v>-1</v>
      </c>
      <c r="BB16">
        <v>1</v>
      </c>
      <c r="BC16" t="s">
        <v>119</v>
      </c>
      <c r="BD16" t="s">
        <v>124</v>
      </c>
      <c r="BE16" t="s">
        <v>92</v>
      </c>
      <c r="BF16" t="s">
        <v>87</v>
      </c>
      <c r="BG16" t="s">
        <v>87</v>
      </c>
      <c r="BH16">
        <v>0.05</v>
      </c>
      <c r="BI16">
        <v>0.05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s="3">
        <v>1.7849999999999999</v>
      </c>
      <c r="BP16" t="s">
        <v>87</v>
      </c>
      <c r="BQ16" t="s">
        <v>87</v>
      </c>
      <c r="BR16">
        <v>0.51575187832910507</v>
      </c>
      <c r="BS16">
        <v>0.51575187832910507</v>
      </c>
      <c r="BT16" t="s">
        <v>87</v>
      </c>
      <c r="BU16" t="s">
        <v>87</v>
      </c>
      <c r="BV16" t="s">
        <v>87</v>
      </c>
      <c r="BW16" t="s">
        <v>87</v>
      </c>
      <c r="BX16">
        <v>0</v>
      </c>
      <c r="BY16" t="s">
        <v>87</v>
      </c>
      <c r="BZ16" t="s">
        <v>89</v>
      </c>
    </row>
    <row r="17" spans="1:78" x14ac:dyDescent="0.35">
      <c r="A17" t="s">
        <v>105</v>
      </c>
      <c r="B17" t="s">
        <v>84</v>
      </c>
      <c r="C17">
        <v>13</v>
      </c>
      <c r="D17" t="s">
        <v>85</v>
      </c>
      <c r="E17">
        <v>-6</v>
      </c>
      <c r="F17">
        <v>147.05000000000001</v>
      </c>
      <c r="G17">
        <v>1</v>
      </c>
      <c r="H17">
        <v>9460</v>
      </c>
      <c r="I17">
        <v>60</v>
      </c>
      <c r="J17">
        <v>10528</v>
      </c>
      <c r="K17">
        <v>10745</v>
      </c>
      <c r="L17">
        <v>10311</v>
      </c>
      <c r="M17" t="s">
        <v>86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88</v>
      </c>
      <c r="U17" t="s">
        <v>87</v>
      </c>
      <c r="V17" t="s">
        <v>87</v>
      </c>
      <c r="W17" t="s">
        <v>87</v>
      </c>
      <c r="X17" t="s">
        <v>87</v>
      </c>
      <c r="Y17">
        <v>0.01</v>
      </c>
      <c r="Z17" t="s">
        <v>87</v>
      </c>
      <c r="AA17" t="s">
        <v>87</v>
      </c>
      <c r="AB17" t="s">
        <v>87</v>
      </c>
      <c r="AC17">
        <v>0.5</v>
      </c>
      <c r="AD17">
        <v>0.03</v>
      </c>
      <c r="AE17" t="s">
        <v>87</v>
      </c>
      <c r="AF17">
        <v>0.1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>
        <v>-18.100000000000001</v>
      </c>
      <c r="AM17" t="s">
        <v>87</v>
      </c>
      <c r="AN17">
        <v>0.51088159097779207</v>
      </c>
      <c r="AO17">
        <v>0.51088159097779207</v>
      </c>
      <c r="AP17">
        <v>-0.69823106336899998</v>
      </c>
      <c r="AQ17" t="s">
        <v>87</v>
      </c>
      <c r="AR17" t="s">
        <v>87</v>
      </c>
      <c r="AS17">
        <v>-0.34044390344499997</v>
      </c>
      <c r="AT17">
        <v>-0.245348001964</v>
      </c>
      <c r="AU17">
        <v>2.7123569854500001E-5</v>
      </c>
      <c r="AV17">
        <v>0.24540224910399999</v>
      </c>
      <c r="AW17">
        <v>0.29660634461899998</v>
      </c>
      <c r="AX17" t="s">
        <v>87</v>
      </c>
      <c r="AY17" t="s">
        <v>87</v>
      </c>
      <c r="AZ17">
        <v>0.51320453816900002</v>
      </c>
      <c r="BA17">
        <v>-1</v>
      </c>
      <c r="BB17">
        <v>1</v>
      </c>
      <c r="BC17" t="s">
        <v>119</v>
      </c>
      <c r="BD17" t="s">
        <v>120</v>
      </c>
      <c r="BE17" t="s">
        <v>92</v>
      </c>
      <c r="BF17" t="s">
        <v>87</v>
      </c>
      <c r="BG17" t="s">
        <v>87</v>
      </c>
      <c r="BH17">
        <v>0.05</v>
      </c>
      <c r="BI17">
        <v>0.05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s="3">
        <v>1.7849999999999999</v>
      </c>
      <c r="BP17" t="s">
        <v>87</v>
      </c>
      <c r="BQ17" t="s">
        <v>87</v>
      </c>
      <c r="BR17">
        <v>0.51575187832910507</v>
      </c>
      <c r="BS17">
        <v>0.51575187832910507</v>
      </c>
      <c r="BT17" t="s">
        <v>87</v>
      </c>
      <c r="BU17" t="s">
        <v>87</v>
      </c>
      <c r="BV17" t="s">
        <v>87</v>
      </c>
      <c r="BW17" t="s">
        <v>87</v>
      </c>
      <c r="BX17">
        <v>0</v>
      </c>
      <c r="BY17" t="s">
        <v>87</v>
      </c>
      <c r="BZ17" t="s">
        <v>89</v>
      </c>
    </row>
    <row r="18" spans="1:78" x14ac:dyDescent="0.35">
      <c r="A18" t="s">
        <v>106</v>
      </c>
      <c r="B18" t="s">
        <v>84</v>
      </c>
      <c r="C18">
        <v>13</v>
      </c>
      <c r="D18" t="s">
        <v>85</v>
      </c>
      <c r="E18">
        <v>-6</v>
      </c>
      <c r="F18">
        <v>147.05000000000001</v>
      </c>
      <c r="G18">
        <v>1</v>
      </c>
      <c r="H18">
        <v>9110</v>
      </c>
      <c r="I18">
        <v>80</v>
      </c>
      <c r="J18">
        <v>10108.5</v>
      </c>
      <c r="K18">
        <v>10389</v>
      </c>
      <c r="L18">
        <v>9828</v>
      </c>
      <c r="M18" t="s">
        <v>86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88</v>
      </c>
      <c r="U18" t="s">
        <v>87</v>
      </c>
      <c r="V18" t="s">
        <v>87</v>
      </c>
      <c r="W18" t="s">
        <v>87</v>
      </c>
      <c r="X18" t="s">
        <v>87</v>
      </c>
      <c r="Y18">
        <v>0.01</v>
      </c>
      <c r="Z18" t="s">
        <v>87</v>
      </c>
      <c r="AA18" t="s">
        <v>87</v>
      </c>
      <c r="AB18" t="s">
        <v>87</v>
      </c>
      <c r="AC18">
        <v>0.5</v>
      </c>
      <c r="AD18">
        <v>0.03</v>
      </c>
      <c r="AE18" t="s">
        <v>87</v>
      </c>
      <c r="AF18">
        <v>0.1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>
        <v>-21.2</v>
      </c>
      <c r="AM18" t="s">
        <v>87</v>
      </c>
      <c r="AN18">
        <v>0.51088159097779207</v>
      </c>
      <c r="AO18">
        <v>0.51088159097779207</v>
      </c>
      <c r="AP18">
        <v>-0.69823106336899998</v>
      </c>
      <c r="AQ18" t="s">
        <v>87</v>
      </c>
      <c r="AR18" t="s">
        <v>87</v>
      </c>
      <c r="AS18">
        <v>-0.34044390344499997</v>
      </c>
      <c r="AT18">
        <v>-0.245348001964</v>
      </c>
      <c r="AU18">
        <v>2.7123569854500001E-5</v>
      </c>
      <c r="AV18">
        <v>0.24540224910399999</v>
      </c>
      <c r="AW18">
        <v>0.29660634461899998</v>
      </c>
      <c r="AX18" t="s">
        <v>87</v>
      </c>
      <c r="AY18" t="s">
        <v>87</v>
      </c>
      <c r="AZ18">
        <v>0.51320453816900002</v>
      </c>
      <c r="BA18">
        <v>-1</v>
      </c>
      <c r="BB18">
        <v>1</v>
      </c>
      <c r="BC18" t="s">
        <v>119</v>
      </c>
      <c r="BD18" t="s">
        <v>120</v>
      </c>
      <c r="BE18" t="s">
        <v>92</v>
      </c>
      <c r="BF18" t="s">
        <v>87</v>
      </c>
      <c r="BG18" t="s">
        <v>87</v>
      </c>
      <c r="BH18">
        <v>0.05</v>
      </c>
      <c r="BI18">
        <v>0.05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s="3">
        <v>1.7849999999999999</v>
      </c>
      <c r="BP18" t="s">
        <v>87</v>
      </c>
      <c r="BQ18" t="s">
        <v>87</v>
      </c>
      <c r="BR18">
        <v>0.51575187832910507</v>
      </c>
      <c r="BS18">
        <v>0.51575187832910507</v>
      </c>
      <c r="BT18" t="s">
        <v>87</v>
      </c>
      <c r="BU18" t="s">
        <v>87</v>
      </c>
      <c r="BV18" t="s">
        <v>87</v>
      </c>
      <c r="BW18" t="s">
        <v>87</v>
      </c>
      <c r="BX18">
        <v>0</v>
      </c>
      <c r="BY18" t="s">
        <v>87</v>
      </c>
      <c r="BZ18" t="s">
        <v>89</v>
      </c>
    </row>
    <row r="19" spans="1:78" x14ac:dyDescent="0.35">
      <c r="A19" t="s">
        <v>107</v>
      </c>
      <c r="B19" t="s">
        <v>84</v>
      </c>
      <c r="C19">
        <v>13</v>
      </c>
      <c r="D19" t="s">
        <v>85</v>
      </c>
      <c r="E19">
        <v>-6</v>
      </c>
      <c r="F19">
        <v>147.05000000000001</v>
      </c>
      <c r="G19">
        <v>1</v>
      </c>
      <c r="H19">
        <v>9870</v>
      </c>
      <c r="I19">
        <v>70</v>
      </c>
      <c r="J19">
        <v>11012</v>
      </c>
      <c r="K19">
        <v>11229</v>
      </c>
      <c r="L19">
        <v>10795</v>
      </c>
      <c r="M19" t="s">
        <v>86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88</v>
      </c>
      <c r="U19" t="s">
        <v>87</v>
      </c>
      <c r="V19" t="s">
        <v>87</v>
      </c>
      <c r="W19" t="s">
        <v>87</v>
      </c>
      <c r="X19" t="s">
        <v>87</v>
      </c>
      <c r="Y19">
        <v>0.01</v>
      </c>
      <c r="Z19" t="s">
        <v>87</v>
      </c>
      <c r="AA19" t="s">
        <v>87</v>
      </c>
      <c r="AB19" t="s">
        <v>87</v>
      </c>
      <c r="AC19">
        <v>0.5</v>
      </c>
      <c r="AD19">
        <v>0.03</v>
      </c>
      <c r="AE19" t="s">
        <v>87</v>
      </c>
      <c r="AF19">
        <v>0.1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>
        <v>-22.6</v>
      </c>
      <c r="AM19" t="s">
        <v>87</v>
      </c>
      <c r="AN19">
        <v>0.51088159097779207</v>
      </c>
      <c r="AO19">
        <v>0.51088159097779207</v>
      </c>
      <c r="AP19">
        <v>-0.69823106336899998</v>
      </c>
      <c r="AQ19" t="s">
        <v>87</v>
      </c>
      <c r="AR19" t="s">
        <v>87</v>
      </c>
      <c r="AS19">
        <v>-0.34044390344499997</v>
      </c>
      <c r="AT19">
        <v>-0.245348001964</v>
      </c>
      <c r="AU19">
        <v>2.7123569854500001E-5</v>
      </c>
      <c r="AV19">
        <v>0.24540224910399999</v>
      </c>
      <c r="AW19">
        <v>0.29660634461899998</v>
      </c>
      <c r="AX19" t="s">
        <v>87</v>
      </c>
      <c r="AY19" t="s">
        <v>87</v>
      </c>
      <c r="AZ19">
        <v>0.51320453816900002</v>
      </c>
      <c r="BA19">
        <v>-1</v>
      </c>
      <c r="BB19">
        <v>1</v>
      </c>
      <c r="BC19" t="s">
        <v>119</v>
      </c>
      <c r="BD19" t="s">
        <v>124</v>
      </c>
      <c r="BE19" t="s">
        <v>92</v>
      </c>
      <c r="BF19" t="s">
        <v>87</v>
      </c>
      <c r="BG19" t="s">
        <v>87</v>
      </c>
      <c r="BH19">
        <v>0.05</v>
      </c>
      <c r="BI19">
        <v>0.05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s="3">
        <v>1.7849999999999999</v>
      </c>
      <c r="BP19" t="s">
        <v>87</v>
      </c>
      <c r="BQ19" t="s">
        <v>87</v>
      </c>
      <c r="BR19">
        <v>0.51575187832910507</v>
      </c>
      <c r="BS19">
        <v>0.51575187832910507</v>
      </c>
      <c r="BT19" t="s">
        <v>87</v>
      </c>
      <c r="BU19" t="s">
        <v>87</v>
      </c>
      <c r="BV19" t="s">
        <v>87</v>
      </c>
      <c r="BW19" t="s">
        <v>87</v>
      </c>
      <c r="BX19">
        <v>0</v>
      </c>
      <c r="BY19" t="s">
        <v>87</v>
      </c>
      <c r="BZ19" t="s">
        <v>89</v>
      </c>
    </row>
    <row r="20" spans="1:78" x14ac:dyDescent="0.35">
      <c r="A20" t="s">
        <v>108</v>
      </c>
      <c r="B20" t="s">
        <v>84</v>
      </c>
      <c r="C20">
        <v>13</v>
      </c>
      <c r="D20" t="s">
        <v>85</v>
      </c>
      <c r="E20">
        <v>-6</v>
      </c>
      <c r="F20">
        <v>147.05000000000001</v>
      </c>
      <c r="G20">
        <v>1</v>
      </c>
      <c r="H20">
        <v>9900</v>
      </c>
      <c r="I20">
        <v>90</v>
      </c>
      <c r="J20">
        <v>11032</v>
      </c>
      <c r="K20">
        <v>11296</v>
      </c>
      <c r="L20">
        <v>10768</v>
      </c>
      <c r="M20" t="s">
        <v>86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88</v>
      </c>
      <c r="U20" t="s">
        <v>87</v>
      </c>
      <c r="V20" t="s">
        <v>87</v>
      </c>
      <c r="W20" t="s">
        <v>87</v>
      </c>
      <c r="X20" t="s">
        <v>87</v>
      </c>
      <c r="Y20">
        <v>0.01</v>
      </c>
      <c r="Z20" t="s">
        <v>87</v>
      </c>
      <c r="AA20" t="s">
        <v>87</v>
      </c>
      <c r="AB20" t="s">
        <v>87</v>
      </c>
      <c r="AC20">
        <v>0.5</v>
      </c>
      <c r="AD20">
        <v>0.03</v>
      </c>
      <c r="AE20" t="s">
        <v>87</v>
      </c>
      <c r="AF20">
        <v>0.1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>
        <v>-24</v>
      </c>
      <c r="AM20" t="s">
        <v>87</v>
      </c>
      <c r="AN20">
        <v>0.51088159097779207</v>
      </c>
      <c r="AO20">
        <v>0.51088159097779207</v>
      </c>
      <c r="AP20">
        <v>-0.69823106336899998</v>
      </c>
      <c r="AQ20" t="s">
        <v>87</v>
      </c>
      <c r="AR20" t="s">
        <v>87</v>
      </c>
      <c r="AS20">
        <v>-0.34044390344499997</v>
      </c>
      <c r="AT20">
        <v>-0.245348001964</v>
      </c>
      <c r="AU20">
        <v>2.7123569854500001E-5</v>
      </c>
      <c r="AV20">
        <v>0.24540224910399999</v>
      </c>
      <c r="AW20">
        <v>0.29660634461899998</v>
      </c>
      <c r="AX20" t="s">
        <v>87</v>
      </c>
      <c r="AY20" t="s">
        <v>87</v>
      </c>
      <c r="AZ20">
        <v>0.51320453816900002</v>
      </c>
      <c r="BA20">
        <v>-1</v>
      </c>
      <c r="BB20">
        <v>1</v>
      </c>
      <c r="BC20" t="s">
        <v>119</v>
      </c>
      <c r="BD20" t="s">
        <v>120</v>
      </c>
      <c r="BE20" t="s">
        <v>92</v>
      </c>
      <c r="BF20" t="s">
        <v>87</v>
      </c>
      <c r="BG20" t="s">
        <v>87</v>
      </c>
      <c r="BH20">
        <v>0.05</v>
      </c>
      <c r="BI20">
        <v>0.05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s="3">
        <v>1.7849999999999999</v>
      </c>
      <c r="BP20" t="s">
        <v>87</v>
      </c>
      <c r="BQ20" t="s">
        <v>87</v>
      </c>
      <c r="BR20">
        <v>0.51575187832910507</v>
      </c>
      <c r="BS20">
        <v>0.51575187832910507</v>
      </c>
      <c r="BT20" t="s">
        <v>87</v>
      </c>
      <c r="BU20" t="s">
        <v>87</v>
      </c>
      <c r="BV20" t="s">
        <v>87</v>
      </c>
      <c r="BW20" t="s">
        <v>87</v>
      </c>
      <c r="BX20">
        <v>0</v>
      </c>
      <c r="BY20" t="s">
        <v>87</v>
      </c>
      <c r="BZ20" t="s">
        <v>89</v>
      </c>
    </row>
    <row r="21" spans="1:78" x14ac:dyDescent="0.35">
      <c r="A21" t="s">
        <v>109</v>
      </c>
      <c r="B21" t="s">
        <v>84</v>
      </c>
      <c r="C21">
        <v>13</v>
      </c>
      <c r="D21" t="s">
        <v>85</v>
      </c>
      <c r="E21">
        <v>-6</v>
      </c>
      <c r="F21">
        <v>147.05000000000001</v>
      </c>
      <c r="G21">
        <v>1</v>
      </c>
      <c r="H21">
        <v>9880</v>
      </c>
      <c r="I21">
        <v>70</v>
      </c>
      <c r="J21">
        <v>11021</v>
      </c>
      <c r="K21">
        <v>11238</v>
      </c>
      <c r="L21">
        <v>10804</v>
      </c>
      <c r="M21" t="s">
        <v>86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88</v>
      </c>
      <c r="U21" t="s">
        <v>87</v>
      </c>
      <c r="V21" t="s">
        <v>87</v>
      </c>
      <c r="W21" t="s">
        <v>87</v>
      </c>
      <c r="X21" t="s">
        <v>87</v>
      </c>
      <c r="Y21">
        <v>0.01</v>
      </c>
      <c r="Z21" t="s">
        <v>87</v>
      </c>
      <c r="AA21" t="s">
        <v>87</v>
      </c>
      <c r="AB21" t="s">
        <v>87</v>
      </c>
      <c r="AC21">
        <v>0.5</v>
      </c>
      <c r="AD21">
        <v>0.03</v>
      </c>
      <c r="AE21" t="s">
        <v>87</v>
      </c>
      <c r="AF21">
        <v>0.1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>
        <v>-25.1</v>
      </c>
      <c r="AM21" t="s">
        <v>87</v>
      </c>
      <c r="AN21">
        <v>0.51088159097779207</v>
      </c>
      <c r="AO21">
        <v>0.51088159097779207</v>
      </c>
      <c r="AP21">
        <v>-0.69823106336899998</v>
      </c>
      <c r="AQ21" t="s">
        <v>87</v>
      </c>
      <c r="AR21" t="s">
        <v>87</v>
      </c>
      <c r="AS21">
        <v>-0.34044390344499997</v>
      </c>
      <c r="AT21">
        <v>-0.245348001964</v>
      </c>
      <c r="AU21">
        <v>2.7123569854500001E-5</v>
      </c>
      <c r="AV21">
        <v>0.24540224910399999</v>
      </c>
      <c r="AW21">
        <v>0.29660634461899998</v>
      </c>
      <c r="AX21" t="s">
        <v>87</v>
      </c>
      <c r="AY21" t="s">
        <v>87</v>
      </c>
      <c r="AZ21">
        <v>0.51320453816900002</v>
      </c>
      <c r="BA21">
        <v>-1</v>
      </c>
      <c r="BB21">
        <v>1</v>
      </c>
      <c r="BC21" t="s">
        <v>119</v>
      </c>
      <c r="BD21" t="s">
        <v>120</v>
      </c>
      <c r="BE21" t="s">
        <v>92</v>
      </c>
      <c r="BF21" t="s">
        <v>87</v>
      </c>
      <c r="BG21" t="s">
        <v>87</v>
      </c>
      <c r="BH21">
        <v>0.05</v>
      </c>
      <c r="BI21">
        <v>0.05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s="3">
        <v>1.7849999999999999</v>
      </c>
      <c r="BP21" t="s">
        <v>87</v>
      </c>
      <c r="BQ21" t="s">
        <v>87</v>
      </c>
      <c r="BR21">
        <v>0.51575187832910507</v>
      </c>
      <c r="BS21">
        <v>0.51575187832910507</v>
      </c>
      <c r="BT21" t="s">
        <v>87</v>
      </c>
      <c r="BU21" t="s">
        <v>87</v>
      </c>
      <c r="BV21" t="s">
        <v>87</v>
      </c>
      <c r="BW21" t="s">
        <v>87</v>
      </c>
      <c r="BX21">
        <v>0</v>
      </c>
      <c r="BY21" t="s">
        <v>87</v>
      </c>
      <c r="BZ21" t="s">
        <v>89</v>
      </c>
    </row>
    <row r="22" spans="1:78" x14ac:dyDescent="0.35">
      <c r="A22" t="s">
        <v>110</v>
      </c>
      <c r="B22" t="s">
        <v>84</v>
      </c>
      <c r="C22">
        <v>13</v>
      </c>
      <c r="D22" t="s">
        <v>85</v>
      </c>
      <c r="E22">
        <v>-6</v>
      </c>
      <c r="F22">
        <v>147.05000000000001</v>
      </c>
      <c r="G22">
        <v>1</v>
      </c>
      <c r="H22">
        <v>9640</v>
      </c>
      <c r="I22">
        <v>80</v>
      </c>
      <c r="J22">
        <v>10804</v>
      </c>
      <c r="K22">
        <v>11060</v>
      </c>
      <c r="L22">
        <v>10548</v>
      </c>
      <c r="M22" t="s">
        <v>86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88</v>
      </c>
      <c r="U22" t="s">
        <v>87</v>
      </c>
      <c r="V22" t="s">
        <v>87</v>
      </c>
      <c r="W22" t="s">
        <v>87</v>
      </c>
      <c r="X22" t="s">
        <v>87</v>
      </c>
      <c r="Y22">
        <v>0.01</v>
      </c>
      <c r="Z22" t="s">
        <v>87</v>
      </c>
      <c r="AA22" t="s">
        <v>87</v>
      </c>
      <c r="AB22" t="s">
        <v>87</v>
      </c>
      <c r="AC22">
        <v>0.5</v>
      </c>
      <c r="AD22">
        <v>0.03</v>
      </c>
      <c r="AE22" t="s">
        <v>87</v>
      </c>
      <c r="AF22">
        <v>0.1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>
        <v>-26</v>
      </c>
      <c r="AM22" t="s">
        <v>87</v>
      </c>
      <c r="AN22">
        <v>0.51088159097779207</v>
      </c>
      <c r="AO22">
        <v>0.51088159097779207</v>
      </c>
      <c r="AP22">
        <v>-0.69823106336899998</v>
      </c>
      <c r="AQ22" t="s">
        <v>87</v>
      </c>
      <c r="AR22" t="s">
        <v>87</v>
      </c>
      <c r="AS22">
        <v>-0.34044390344499997</v>
      </c>
      <c r="AT22">
        <v>-0.245348001964</v>
      </c>
      <c r="AU22">
        <v>2.7123569854500001E-5</v>
      </c>
      <c r="AV22">
        <v>0.24540224910399999</v>
      </c>
      <c r="AW22">
        <v>0.29660634461899998</v>
      </c>
      <c r="AX22" t="s">
        <v>87</v>
      </c>
      <c r="AY22" t="s">
        <v>87</v>
      </c>
      <c r="AZ22">
        <v>0.51320453816900002</v>
      </c>
      <c r="BA22">
        <v>-1</v>
      </c>
      <c r="BB22">
        <v>1</v>
      </c>
      <c r="BC22" t="s">
        <v>119</v>
      </c>
      <c r="BD22" t="s">
        <v>120</v>
      </c>
      <c r="BE22" t="s">
        <v>92</v>
      </c>
      <c r="BF22" t="s">
        <v>87</v>
      </c>
      <c r="BG22" t="s">
        <v>87</v>
      </c>
      <c r="BH22">
        <v>0.05</v>
      </c>
      <c r="BI22">
        <v>0.05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s="3">
        <v>1.7849999999999999</v>
      </c>
      <c r="BP22" t="s">
        <v>87</v>
      </c>
      <c r="BQ22" t="s">
        <v>87</v>
      </c>
      <c r="BR22">
        <v>0.51575187832910507</v>
      </c>
      <c r="BS22">
        <v>0.51575187832910507</v>
      </c>
      <c r="BT22" t="s">
        <v>87</v>
      </c>
      <c r="BU22" t="s">
        <v>87</v>
      </c>
      <c r="BV22" t="s">
        <v>87</v>
      </c>
      <c r="BW22" t="s">
        <v>87</v>
      </c>
      <c r="BX22">
        <v>0</v>
      </c>
      <c r="BY22" t="s">
        <v>87</v>
      </c>
      <c r="BZ22" t="s">
        <v>89</v>
      </c>
    </row>
    <row r="23" spans="1:78" x14ac:dyDescent="0.35">
      <c r="A23" t="s">
        <v>111</v>
      </c>
      <c r="B23" t="s">
        <v>84</v>
      </c>
      <c r="C23">
        <v>13</v>
      </c>
      <c r="D23" t="s">
        <v>85</v>
      </c>
      <c r="E23">
        <v>-6</v>
      </c>
      <c r="F23">
        <v>147.05000000000001</v>
      </c>
      <c r="G23">
        <v>1</v>
      </c>
      <c r="H23">
        <v>10100</v>
      </c>
      <c r="I23">
        <v>70</v>
      </c>
      <c r="J23">
        <v>11424</v>
      </c>
      <c r="K23">
        <v>11721</v>
      </c>
      <c r="L23">
        <v>11127</v>
      </c>
      <c r="M23" t="s">
        <v>86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88</v>
      </c>
      <c r="U23" t="s">
        <v>87</v>
      </c>
      <c r="V23" t="s">
        <v>87</v>
      </c>
      <c r="W23" t="s">
        <v>87</v>
      </c>
      <c r="X23" t="s">
        <v>87</v>
      </c>
      <c r="Y23">
        <v>0.01</v>
      </c>
      <c r="Z23" t="s">
        <v>87</v>
      </c>
      <c r="AA23" t="s">
        <v>87</v>
      </c>
      <c r="AB23" t="s">
        <v>87</v>
      </c>
      <c r="AC23">
        <v>0.5</v>
      </c>
      <c r="AD23">
        <v>0.03</v>
      </c>
      <c r="AE23" t="s">
        <v>87</v>
      </c>
      <c r="AF23">
        <v>0.1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>
        <v>-28.799999999999997</v>
      </c>
      <c r="AM23" t="s">
        <v>87</v>
      </c>
      <c r="AN23">
        <v>0.51088159097779207</v>
      </c>
      <c r="AO23">
        <v>0.51088159097779207</v>
      </c>
      <c r="AP23">
        <v>-0.69823106336899998</v>
      </c>
      <c r="AQ23" t="s">
        <v>87</v>
      </c>
      <c r="AR23" t="s">
        <v>87</v>
      </c>
      <c r="AS23">
        <v>-0.34044390344499997</v>
      </c>
      <c r="AT23">
        <v>-0.245348001964</v>
      </c>
      <c r="AU23">
        <v>2.7123569854500001E-5</v>
      </c>
      <c r="AV23">
        <v>0.24540224910399999</v>
      </c>
      <c r="AW23">
        <v>0.29660634461899998</v>
      </c>
      <c r="AX23" t="s">
        <v>87</v>
      </c>
      <c r="AY23" t="s">
        <v>87</v>
      </c>
      <c r="AZ23">
        <v>0.51320453816900002</v>
      </c>
      <c r="BA23">
        <v>-1</v>
      </c>
      <c r="BB23">
        <v>1</v>
      </c>
      <c r="BC23" t="s">
        <v>119</v>
      </c>
      <c r="BD23" t="s">
        <v>120</v>
      </c>
      <c r="BE23" t="s">
        <v>92</v>
      </c>
      <c r="BF23" t="s">
        <v>87</v>
      </c>
      <c r="BG23" t="s">
        <v>87</v>
      </c>
      <c r="BH23">
        <v>0.05</v>
      </c>
      <c r="BI23">
        <v>0.05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s="3">
        <v>1.7849999999999999</v>
      </c>
      <c r="BP23" t="s">
        <v>87</v>
      </c>
      <c r="BQ23" t="s">
        <v>87</v>
      </c>
      <c r="BR23">
        <v>0.51575187832910507</v>
      </c>
      <c r="BS23">
        <v>0.51575187832910507</v>
      </c>
      <c r="BT23" t="s">
        <v>87</v>
      </c>
      <c r="BU23" t="s">
        <v>87</v>
      </c>
      <c r="BV23" t="s">
        <v>87</v>
      </c>
      <c r="BW23" t="s">
        <v>87</v>
      </c>
      <c r="BX23">
        <v>0</v>
      </c>
      <c r="BY23" t="s">
        <v>87</v>
      </c>
      <c r="BZ23" t="s">
        <v>89</v>
      </c>
    </row>
    <row r="24" spans="1:78" x14ac:dyDescent="0.35">
      <c r="A24" t="s">
        <v>112</v>
      </c>
      <c r="B24" t="s">
        <v>84</v>
      </c>
      <c r="C24">
        <v>13</v>
      </c>
      <c r="D24" t="s">
        <v>85</v>
      </c>
      <c r="E24">
        <v>-6</v>
      </c>
      <c r="F24">
        <v>147.05000000000001</v>
      </c>
      <c r="G24">
        <v>1</v>
      </c>
      <c r="H24">
        <v>10260</v>
      </c>
      <c r="I24">
        <v>80</v>
      </c>
      <c r="J24">
        <v>11610.5</v>
      </c>
      <c r="K24">
        <v>11969</v>
      </c>
      <c r="L24">
        <v>11252</v>
      </c>
      <c r="M24" t="s">
        <v>86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88</v>
      </c>
      <c r="U24" t="s">
        <v>87</v>
      </c>
      <c r="V24" t="s">
        <v>87</v>
      </c>
      <c r="W24" t="s">
        <v>87</v>
      </c>
      <c r="X24" t="s">
        <v>87</v>
      </c>
      <c r="Y24">
        <v>0.01</v>
      </c>
      <c r="Z24" t="s">
        <v>87</v>
      </c>
      <c r="AA24" t="s">
        <v>87</v>
      </c>
      <c r="AB24" t="s">
        <v>87</v>
      </c>
      <c r="AC24">
        <v>0.5</v>
      </c>
      <c r="AD24">
        <v>0.03</v>
      </c>
      <c r="AE24" t="s">
        <v>87</v>
      </c>
      <c r="AF24">
        <v>0.1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>
        <v>-30.4</v>
      </c>
      <c r="AM24" t="s">
        <v>87</v>
      </c>
      <c r="AN24">
        <v>0.51088159097779207</v>
      </c>
      <c r="AO24">
        <v>0.51088159097779207</v>
      </c>
      <c r="AP24">
        <v>-0.69823106336899998</v>
      </c>
      <c r="AQ24" t="s">
        <v>87</v>
      </c>
      <c r="AR24" t="s">
        <v>87</v>
      </c>
      <c r="AS24">
        <v>-0.34044390344499997</v>
      </c>
      <c r="AT24">
        <v>-0.245348001964</v>
      </c>
      <c r="AU24">
        <v>2.7123569854500001E-5</v>
      </c>
      <c r="AV24">
        <v>0.24540224910399999</v>
      </c>
      <c r="AW24">
        <v>0.29660634461899998</v>
      </c>
      <c r="AX24" t="s">
        <v>87</v>
      </c>
      <c r="AY24" t="s">
        <v>87</v>
      </c>
      <c r="AZ24">
        <v>0.51320453816900002</v>
      </c>
      <c r="BA24">
        <v>-1</v>
      </c>
      <c r="BB24">
        <v>1</v>
      </c>
      <c r="BC24" t="s">
        <v>119</v>
      </c>
      <c r="BD24" t="s">
        <v>120</v>
      </c>
      <c r="BE24" t="s">
        <v>92</v>
      </c>
      <c r="BF24" t="s">
        <v>87</v>
      </c>
      <c r="BG24" t="s">
        <v>87</v>
      </c>
      <c r="BH24">
        <v>0.05</v>
      </c>
      <c r="BI24">
        <v>0.05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s="3">
        <v>1.7849999999999999</v>
      </c>
      <c r="BP24" t="s">
        <v>87</v>
      </c>
      <c r="BQ24" t="s">
        <v>87</v>
      </c>
      <c r="BR24">
        <v>0.51575187832910507</v>
      </c>
      <c r="BS24">
        <v>0.51575187832910507</v>
      </c>
      <c r="BT24" t="s">
        <v>87</v>
      </c>
      <c r="BU24" t="s">
        <v>87</v>
      </c>
      <c r="BV24" t="s">
        <v>87</v>
      </c>
      <c r="BW24" t="s">
        <v>87</v>
      </c>
      <c r="BX24">
        <v>0</v>
      </c>
      <c r="BY24" t="s">
        <v>87</v>
      </c>
      <c r="BZ24" t="s">
        <v>89</v>
      </c>
    </row>
    <row r="25" spans="1:78" x14ac:dyDescent="0.35">
      <c r="A25" t="s">
        <v>113</v>
      </c>
      <c r="B25" t="s">
        <v>84</v>
      </c>
      <c r="C25">
        <v>13</v>
      </c>
      <c r="D25" t="s">
        <v>85</v>
      </c>
      <c r="E25">
        <v>-6</v>
      </c>
      <c r="F25">
        <v>147.05000000000001</v>
      </c>
      <c r="G25">
        <v>1</v>
      </c>
      <c r="H25">
        <v>10350</v>
      </c>
      <c r="I25">
        <v>90</v>
      </c>
      <c r="J25">
        <v>11739.5</v>
      </c>
      <c r="K25">
        <v>12181</v>
      </c>
      <c r="L25">
        <v>11298</v>
      </c>
      <c r="M25" t="s">
        <v>86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88</v>
      </c>
      <c r="U25" t="s">
        <v>87</v>
      </c>
      <c r="V25" t="s">
        <v>87</v>
      </c>
      <c r="W25" t="s">
        <v>87</v>
      </c>
      <c r="X25" t="s">
        <v>87</v>
      </c>
      <c r="Y25">
        <v>0.01</v>
      </c>
      <c r="Z25" t="s">
        <v>87</v>
      </c>
      <c r="AA25" t="s">
        <v>87</v>
      </c>
      <c r="AB25" t="s">
        <v>87</v>
      </c>
      <c r="AC25">
        <v>0.5</v>
      </c>
      <c r="AD25">
        <v>0.03</v>
      </c>
      <c r="AE25" t="s">
        <v>87</v>
      </c>
      <c r="AF25">
        <v>0.1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>
        <v>-31.799999999999997</v>
      </c>
      <c r="AM25" t="s">
        <v>87</v>
      </c>
      <c r="AN25">
        <v>0.51088159097779207</v>
      </c>
      <c r="AO25">
        <v>0.51088159097779207</v>
      </c>
      <c r="AP25">
        <v>-0.69823106336899998</v>
      </c>
      <c r="AQ25" t="s">
        <v>87</v>
      </c>
      <c r="AR25" t="s">
        <v>87</v>
      </c>
      <c r="AS25">
        <v>-0.34044390344499997</v>
      </c>
      <c r="AT25">
        <v>-0.245348001964</v>
      </c>
      <c r="AU25">
        <v>2.7123569854500001E-5</v>
      </c>
      <c r="AV25">
        <v>0.24540224910399999</v>
      </c>
      <c r="AW25">
        <v>0.29660634461899998</v>
      </c>
      <c r="AX25" t="s">
        <v>87</v>
      </c>
      <c r="AY25" t="s">
        <v>87</v>
      </c>
      <c r="AZ25">
        <v>0.51320453816900002</v>
      </c>
      <c r="BA25">
        <v>-1</v>
      </c>
      <c r="BB25">
        <v>1</v>
      </c>
      <c r="BC25" t="s">
        <v>119</v>
      </c>
      <c r="BD25" t="s">
        <v>120</v>
      </c>
      <c r="BE25" t="s">
        <v>92</v>
      </c>
      <c r="BF25" t="s">
        <v>87</v>
      </c>
      <c r="BG25" t="s">
        <v>87</v>
      </c>
      <c r="BH25">
        <v>0.05</v>
      </c>
      <c r="BI25">
        <v>0.05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s="3">
        <v>1.7849999999999999</v>
      </c>
      <c r="BP25" t="s">
        <v>87</v>
      </c>
      <c r="BQ25" t="s">
        <v>87</v>
      </c>
      <c r="BR25">
        <v>0.51575187832910507</v>
      </c>
      <c r="BS25">
        <v>0.51575187832910507</v>
      </c>
      <c r="BT25" t="s">
        <v>87</v>
      </c>
      <c r="BU25" t="s">
        <v>87</v>
      </c>
      <c r="BV25" t="s">
        <v>87</v>
      </c>
      <c r="BW25" t="s">
        <v>87</v>
      </c>
      <c r="BX25">
        <v>0</v>
      </c>
      <c r="BY25" t="s">
        <v>87</v>
      </c>
      <c r="BZ25" t="s">
        <v>89</v>
      </c>
    </row>
    <row r="26" spans="1:78" x14ac:dyDescent="0.35">
      <c r="A26" t="s">
        <v>114</v>
      </c>
      <c r="B26" t="s">
        <v>84</v>
      </c>
      <c r="C26">
        <v>13</v>
      </c>
      <c r="D26" t="s">
        <v>85</v>
      </c>
      <c r="E26">
        <v>-6</v>
      </c>
      <c r="F26">
        <v>147.05000000000001</v>
      </c>
      <c r="G26">
        <v>1</v>
      </c>
      <c r="H26">
        <v>11130</v>
      </c>
      <c r="I26">
        <v>80</v>
      </c>
      <c r="J26">
        <v>12822.5</v>
      </c>
      <c r="K26">
        <v>13021</v>
      </c>
      <c r="L26">
        <v>12624</v>
      </c>
      <c r="M26" t="s">
        <v>86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88</v>
      </c>
      <c r="U26" t="s">
        <v>87</v>
      </c>
      <c r="V26" t="s">
        <v>87</v>
      </c>
      <c r="W26" t="s">
        <v>87</v>
      </c>
      <c r="X26" t="s">
        <v>87</v>
      </c>
      <c r="Y26">
        <v>0.01</v>
      </c>
      <c r="Z26" t="s">
        <v>87</v>
      </c>
      <c r="AA26" t="s">
        <v>87</v>
      </c>
      <c r="AB26" t="s">
        <v>87</v>
      </c>
      <c r="AC26">
        <v>0.5</v>
      </c>
      <c r="AD26">
        <v>0.03</v>
      </c>
      <c r="AE26" t="s">
        <v>87</v>
      </c>
      <c r="AF26">
        <v>0.1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>
        <v>-34.5</v>
      </c>
      <c r="AM26" t="s">
        <v>87</v>
      </c>
      <c r="AN26">
        <v>0.51088159097779207</v>
      </c>
      <c r="AO26">
        <v>0.51088159097779207</v>
      </c>
      <c r="AP26">
        <v>-0.69823106336899998</v>
      </c>
      <c r="AQ26" t="s">
        <v>87</v>
      </c>
      <c r="AR26" t="s">
        <v>87</v>
      </c>
      <c r="AS26">
        <v>-0.34044390344499997</v>
      </c>
      <c r="AT26">
        <v>-0.245348001964</v>
      </c>
      <c r="AU26">
        <v>2.7123569854500001E-5</v>
      </c>
      <c r="AV26">
        <v>0.24540224910399999</v>
      </c>
      <c r="AW26">
        <v>0.29660634461899998</v>
      </c>
      <c r="AX26" t="s">
        <v>87</v>
      </c>
      <c r="AY26" t="s">
        <v>87</v>
      </c>
      <c r="AZ26">
        <v>0.51320453816900002</v>
      </c>
      <c r="BA26">
        <v>-1</v>
      </c>
      <c r="BB26">
        <v>1</v>
      </c>
      <c r="BC26" t="s">
        <v>119</v>
      </c>
      <c r="BD26" t="s">
        <v>122</v>
      </c>
      <c r="BE26" t="s">
        <v>92</v>
      </c>
      <c r="BF26" t="s">
        <v>87</v>
      </c>
      <c r="BG26" t="s">
        <v>87</v>
      </c>
      <c r="BH26">
        <v>0.05</v>
      </c>
      <c r="BI26">
        <v>0.05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s="3">
        <v>1.7849999999999999</v>
      </c>
      <c r="BP26" t="s">
        <v>87</v>
      </c>
      <c r="BQ26" t="s">
        <v>87</v>
      </c>
      <c r="BR26">
        <v>0.51575187832910507</v>
      </c>
      <c r="BS26">
        <v>0.51575187832910507</v>
      </c>
      <c r="BT26" t="s">
        <v>87</v>
      </c>
      <c r="BU26" t="s">
        <v>87</v>
      </c>
      <c r="BV26" t="s">
        <v>87</v>
      </c>
      <c r="BW26" t="s">
        <v>87</v>
      </c>
      <c r="BX26">
        <v>0</v>
      </c>
      <c r="BY26" t="s">
        <v>87</v>
      </c>
      <c r="BZ26" t="s">
        <v>89</v>
      </c>
    </row>
    <row r="27" spans="1:78" x14ac:dyDescent="0.35">
      <c r="A27" t="s">
        <v>115</v>
      </c>
      <c r="B27" t="s">
        <v>84</v>
      </c>
      <c r="C27">
        <v>13</v>
      </c>
      <c r="D27" t="s">
        <v>85</v>
      </c>
      <c r="E27">
        <v>-6</v>
      </c>
      <c r="F27">
        <v>147.05000000000001</v>
      </c>
      <c r="G27">
        <v>1</v>
      </c>
      <c r="H27">
        <v>10820</v>
      </c>
      <c r="I27">
        <v>70</v>
      </c>
      <c r="J27">
        <v>12505</v>
      </c>
      <c r="K27">
        <v>12722</v>
      </c>
      <c r="L27">
        <v>12288</v>
      </c>
      <c r="M27" t="s">
        <v>86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88</v>
      </c>
      <c r="U27" t="s">
        <v>87</v>
      </c>
      <c r="V27" t="s">
        <v>87</v>
      </c>
      <c r="W27" t="s">
        <v>87</v>
      </c>
      <c r="X27" t="s">
        <v>87</v>
      </c>
      <c r="Y27">
        <v>0.01</v>
      </c>
      <c r="Z27" t="s">
        <v>87</v>
      </c>
      <c r="AA27" t="s">
        <v>87</v>
      </c>
      <c r="AB27" t="s">
        <v>87</v>
      </c>
      <c r="AC27">
        <v>0.5</v>
      </c>
      <c r="AD27">
        <v>0.03</v>
      </c>
      <c r="AE27" t="s">
        <v>87</v>
      </c>
      <c r="AF27">
        <v>0.1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>
        <v>-34.700000000000003</v>
      </c>
      <c r="AM27" t="s">
        <v>87</v>
      </c>
      <c r="AN27">
        <v>0.51088159097779207</v>
      </c>
      <c r="AO27">
        <v>0.51088159097779207</v>
      </c>
      <c r="AP27">
        <v>-0.69823106336899998</v>
      </c>
      <c r="AQ27" t="s">
        <v>87</v>
      </c>
      <c r="AR27" t="s">
        <v>87</v>
      </c>
      <c r="AS27">
        <v>-0.34044390344499997</v>
      </c>
      <c r="AT27">
        <v>-0.245348001964</v>
      </c>
      <c r="AU27">
        <v>2.7123569854500001E-5</v>
      </c>
      <c r="AV27">
        <v>0.24540224910399999</v>
      </c>
      <c r="AW27">
        <v>0.29660634461899998</v>
      </c>
      <c r="AX27" t="s">
        <v>87</v>
      </c>
      <c r="AY27" t="s">
        <v>87</v>
      </c>
      <c r="AZ27">
        <v>0.51320453816900002</v>
      </c>
      <c r="BA27">
        <v>-1</v>
      </c>
      <c r="BB27">
        <v>1</v>
      </c>
      <c r="BC27" t="s">
        <v>119</v>
      </c>
      <c r="BD27" t="s">
        <v>124</v>
      </c>
      <c r="BE27" t="s">
        <v>92</v>
      </c>
      <c r="BF27" t="s">
        <v>87</v>
      </c>
      <c r="BG27" t="s">
        <v>87</v>
      </c>
      <c r="BH27">
        <v>0.05</v>
      </c>
      <c r="BI27">
        <v>0.05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s="3">
        <v>1.7849999999999999</v>
      </c>
      <c r="BP27" t="s">
        <v>87</v>
      </c>
      <c r="BQ27" t="s">
        <v>87</v>
      </c>
      <c r="BR27">
        <v>0.51575187832910507</v>
      </c>
      <c r="BS27">
        <v>0.51575187832910507</v>
      </c>
      <c r="BT27" t="s">
        <v>87</v>
      </c>
      <c r="BU27" t="s">
        <v>87</v>
      </c>
      <c r="BV27" t="s">
        <v>87</v>
      </c>
      <c r="BW27" t="s">
        <v>87</v>
      </c>
      <c r="BX27">
        <v>0</v>
      </c>
      <c r="BY27" t="s">
        <v>87</v>
      </c>
      <c r="BZ27" t="s">
        <v>89</v>
      </c>
    </row>
    <row r="28" spans="1:78" x14ac:dyDescent="0.35">
      <c r="A28" t="s">
        <v>116</v>
      </c>
      <c r="B28" t="s">
        <v>84</v>
      </c>
      <c r="C28">
        <v>13</v>
      </c>
      <c r="D28" t="s">
        <v>85</v>
      </c>
      <c r="E28">
        <v>-6</v>
      </c>
      <c r="F28">
        <v>147.05000000000001</v>
      </c>
      <c r="G28">
        <v>1</v>
      </c>
      <c r="H28">
        <v>10840</v>
      </c>
      <c r="I28">
        <v>80</v>
      </c>
      <c r="J28">
        <v>12517.5</v>
      </c>
      <c r="K28">
        <v>12749</v>
      </c>
      <c r="L28">
        <v>12286</v>
      </c>
      <c r="M28" t="s">
        <v>86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88</v>
      </c>
      <c r="U28" t="s">
        <v>87</v>
      </c>
      <c r="V28" t="s">
        <v>87</v>
      </c>
      <c r="W28" t="s">
        <v>87</v>
      </c>
      <c r="X28" t="s">
        <v>87</v>
      </c>
      <c r="Y28">
        <v>0.01</v>
      </c>
      <c r="Z28" t="s">
        <v>87</v>
      </c>
      <c r="AA28" t="s">
        <v>87</v>
      </c>
      <c r="AB28" t="s">
        <v>87</v>
      </c>
      <c r="AC28">
        <v>0.5</v>
      </c>
      <c r="AD28">
        <v>0.03</v>
      </c>
      <c r="AE28" t="s">
        <v>87</v>
      </c>
      <c r="AF28">
        <v>0.1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>
        <v>-37.200000000000003</v>
      </c>
      <c r="AM28" t="s">
        <v>87</v>
      </c>
      <c r="AN28">
        <v>0.51088159097779207</v>
      </c>
      <c r="AO28">
        <v>0.51088159097779207</v>
      </c>
      <c r="AP28">
        <v>-0.69823106336899998</v>
      </c>
      <c r="AQ28" t="s">
        <v>87</v>
      </c>
      <c r="AR28" t="s">
        <v>87</v>
      </c>
      <c r="AS28">
        <v>-0.34044390344499997</v>
      </c>
      <c r="AT28">
        <v>-0.245348001964</v>
      </c>
      <c r="AU28">
        <v>2.7123569854500001E-5</v>
      </c>
      <c r="AV28">
        <v>0.24540224910399999</v>
      </c>
      <c r="AW28">
        <v>0.29660634461899998</v>
      </c>
      <c r="AX28" t="s">
        <v>87</v>
      </c>
      <c r="AY28" t="s">
        <v>87</v>
      </c>
      <c r="AZ28">
        <v>0.51320453816900002</v>
      </c>
      <c r="BA28">
        <v>-1</v>
      </c>
      <c r="BB28">
        <v>1</v>
      </c>
      <c r="BC28" t="s">
        <v>119</v>
      </c>
      <c r="BD28" t="s">
        <v>120</v>
      </c>
      <c r="BE28" t="s">
        <v>92</v>
      </c>
      <c r="BF28" t="s">
        <v>87</v>
      </c>
      <c r="BG28" t="s">
        <v>87</v>
      </c>
      <c r="BH28">
        <v>0.05</v>
      </c>
      <c r="BI28">
        <v>0.05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s="3">
        <v>1.7849999999999999</v>
      </c>
      <c r="BP28" t="s">
        <v>87</v>
      </c>
      <c r="BQ28" t="s">
        <v>87</v>
      </c>
      <c r="BR28">
        <v>0.51575187832910507</v>
      </c>
      <c r="BS28">
        <v>0.51575187832910507</v>
      </c>
      <c r="BT28" t="s">
        <v>87</v>
      </c>
      <c r="BU28" t="s">
        <v>87</v>
      </c>
      <c r="BV28" t="s">
        <v>87</v>
      </c>
      <c r="BW28" t="s">
        <v>87</v>
      </c>
      <c r="BX28">
        <v>0</v>
      </c>
      <c r="BY28" t="s">
        <v>87</v>
      </c>
      <c r="BZ28" t="s">
        <v>89</v>
      </c>
    </row>
    <row r="29" spans="1:78" x14ac:dyDescent="0.35">
      <c r="A29" t="s">
        <v>117</v>
      </c>
      <c r="B29" t="s">
        <v>84</v>
      </c>
      <c r="C29">
        <v>13</v>
      </c>
      <c r="D29" t="s">
        <v>85</v>
      </c>
      <c r="E29">
        <v>-6</v>
      </c>
      <c r="F29">
        <v>147.05000000000001</v>
      </c>
      <c r="G29">
        <v>1</v>
      </c>
      <c r="H29">
        <v>11110</v>
      </c>
      <c r="I29">
        <v>90</v>
      </c>
      <c r="J29">
        <v>12809.5</v>
      </c>
      <c r="K29">
        <v>13016</v>
      </c>
      <c r="L29">
        <v>12603</v>
      </c>
      <c r="M29" t="s">
        <v>86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88</v>
      </c>
      <c r="U29" t="s">
        <v>87</v>
      </c>
      <c r="V29" t="s">
        <v>87</v>
      </c>
      <c r="W29" t="s">
        <v>87</v>
      </c>
      <c r="X29" t="s">
        <v>87</v>
      </c>
      <c r="Y29">
        <v>0.01</v>
      </c>
      <c r="Z29" t="s">
        <v>87</v>
      </c>
      <c r="AA29" t="s">
        <v>87</v>
      </c>
      <c r="AB29" t="s">
        <v>87</v>
      </c>
      <c r="AC29">
        <v>0.5</v>
      </c>
      <c r="AD29">
        <v>0.03</v>
      </c>
      <c r="AE29" t="s">
        <v>87</v>
      </c>
      <c r="AF29">
        <v>0.1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>
        <v>-42</v>
      </c>
      <c r="AM29" t="s">
        <v>87</v>
      </c>
      <c r="AN29">
        <v>0.51088159097779207</v>
      </c>
      <c r="AO29">
        <v>0.51088159097779207</v>
      </c>
      <c r="AP29">
        <v>-0.69823106336899998</v>
      </c>
      <c r="AQ29" t="s">
        <v>87</v>
      </c>
      <c r="AR29" t="s">
        <v>87</v>
      </c>
      <c r="AS29">
        <v>-0.34044390344499997</v>
      </c>
      <c r="AT29">
        <v>-0.245348001964</v>
      </c>
      <c r="AU29">
        <v>2.7123569854500001E-5</v>
      </c>
      <c r="AV29">
        <v>0.24540224910399999</v>
      </c>
      <c r="AW29">
        <v>0.29660634461899998</v>
      </c>
      <c r="AX29" t="s">
        <v>87</v>
      </c>
      <c r="AY29" t="s">
        <v>87</v>
      </c>
      <c r="AZ29">
        <v>0.51320453816900002</v>
      </c>
      <c r="BA29">
        <v>-1</v>
      </c>
      <c r="BB29">
        <v>1</v>
      </c>
      <c r="BC29" t="s">
        <v>119</v>
      </c>
      <c r="BD29" t="s">
        <v>125</v>
      </c>
      <c r="BE29" t="s">
        <v>92</v>
      </c>
      <c r="BF29" t="s">
        <v>87</v>
      </c>
      <c r="BG29" t="s">
        <v>87</v>
      </c>
      <c r="BH29">
        <v>0.05</v>
      </c>
      <c r="BI29">
        <v>0.05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s="3">
        <v>1.7849999999999999</v>
      </c>
      <c r="BP29" t="s">
        <v>87</v>
      </c>
      <c r="BQ29" t="s">
        <v>87</v>
      </c>
      <c r="BR29">
        <v>0.51575187832910507</v>
      </c>
      <c r="BS29">
        <v>0.51575187832910507</v>
      </c>
      <c r="BT29" t="s">
        <v>87</v>
      </c>
      <c r="BU29" t="s">
        <v>87</v>
      </c>
      <c r="BV29" t="s">
        <v>87</v>
      </c>
      <c r="BW29" t="s">
        <v>87</v>
      </c>
      <c r="BX29">
        <v>0</v>
      </c>
      <c r="BY29" t="s">
        <v>87</v>
      </c>
      <c r="BZ29" t="s">
        <v>89</v>
      </c>
    </row>
    <row r="30" spans="1:78" x14ac:dyDescent="0.35">
      <c r="A30" t="s">
        <v>118</v>
      </c>
      <c r="B30" t="s">
        <v>84</v>
      </c>
      <c r="C30">
        <v>13</v>
      </c>
      <c r="D30" t="s">
        <v>85</v>
      </c>
      <c r="E30">
        <v>-6</v>
      </c>
      <c r="F30">
        <v>147.05000000000001</v>
      </c>
      <c r="G30">
        <v>1</v>
      </c>
      <c r="H30">
        <v>11480</v>
      </c>
      <c r="I30">
        <v>90</v>
      </c>
      <c r="J30">
        <v>13133.5</v>
      </c>
      <c r="K30">
        <v>13363</v>
      </c>
      <c r="L30">
        <v>12904</v>
      </c>
      <c r="M30" t="s">
        <v>86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88</v>
      </c>
      <c r="U30" t="s">
        <v>87</v>
      </c>
      <c r="V30" t="s">
        <v>87</v>
      </c>
      <c r="W30" t="s">
        <v>87</v>
      </c>
      <c r="X30" t="s">
        <v>87</v>
      </c>
      <c r="Y30">
        <v>0.01</v>
      </c>
      <c r="Z30" t="s">
        <v>87</v>
      </c>
      <c r="AA30" t="s">
        <v>87</v>
      </c>
      <c r="AB30" t="s">
        <v>87</v>
      </c>
      <c r="AC30">
        <v>0.5</v>
      </c>
      <c r="AD30">
        <v>0.03</v>
      </c>
      <c r="AE30" t="s">
        <v>87</v>
      </c>
      <c r="AF30">
        <v>0.1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>
        <v>-43.4</v>
      </c>
      <c r="AM30" t="s">
        <v>87</v>
      </c>
      <c r="AN30">
        <v>0.51088159097779207</v>
      </c>
      <c r="AO30">
        <v>0.51088159097779207</v>
      </c>
      <c r="AP30">
        <v>-0.69823106336899998</v>
      </c>
      <c r="AQ30" t="s">
        <v>87</v>
      </c>
      <c r="AR30" t="s">
        <v>87</v>
      </c>
      <c r="AS30">
        <v>-0.34044390344499997</v>
      </c>
      <c r="AT30">
        <v>-0.245348001964</v>
      </c>
      <c r="AU30">
        <v>2.7123569854500001E-5</v>
      </c>
      <c r="AV30">
        <v>0.24540224910399999</v>
      </c>
      <c r="AW30">
        <v>0.29660634461899998</v>
      </c>
      <c r="AX30" t="s">
        <v>87</v>
      </c>
      <c r="AY30" t="s">
        <v>87</v>
      </c>
      <c r="AZ30">
        <v>0.51320453816900002</v>
      </c>
      <c r="BA30">
        <v>-1</v>
      </c>
      <c r="BB30">
        <v>1</v>
      </c>
      <c r="BC30" t="s">
        <v>119</v>
      </c>
      <c r="BD30" t="s">
        <v>124</v>
      </c>
      <c r="BE30" t="s">
        <v>92</v>
      </c>
      <c r="BF30" t="s">
        <v>87</v>
      </c>
      <c r="BG30" t="s">
        <v>87</v>
      </c>
      <c r="BH30">
        <v>0.05</v>
      </c>
      <c r="BI30">
        <v>0.05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s="3">
        <v>1.7849999999999999</v>
      </c>
      <c r="BP30" t="s">
        <v>87</v>
      </c>
      <c r="BQ30" t="s">
        <v>87</v>
      </c>
      <c r="BR30">
        <v>0.51575187832910507</v>
      </c>
      <c r="BS30">
        <v>0.51575187832910507</v>
      </c>
      <c r="BT30" t="s">
        <v>87</v>
      </c>
      <c r="BU30" t="s">
        <v>87</v>
      </c>
      <c r="BV30" t="s">
        <v>87</v>
      </c>
      <c r="BW30" t="s">
        <v>87</v>
      </c>
      <c r="BX30">
        <v>0</v>
      </c>
      <c r="BY30" t="s">
        <v>87</v>
      </c>
      <c r="BZ3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workbookViewId="0">
      <selection activeCell="A2" sqref="A2:XFD9"/>
    </sheetView>
  </sheetViews>
  <sheetFormatPr baseColWidth="10" defaultColWidth="8.7265625" defaultRowHeight="14.5" x14ac:dyDescent="0.35"/>
  <cols>
    <col min="9" max="9" width="31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BA2" s="4"/>
    </row>
    <row r="3" spans="1:78" s="3" customFormat="1" x14ac:dyDescent="0.35">
      <c r="BA3" s="4"/>
    </row>
    <row r="4" spans="1:78" s="3" customFormat="1" x14ac:dyDescent="0.35">
      <c r="BA4" s="4"/>
    </row>
    <row r="5" spans="1:78" s="3" customFormat="1" x14ac:dyDescent="0.35">
      <c r="BA5" s="4"/>
    </row>
    <row r="6" spans="1:78" s="3" customFormat="1" x14ac:dyDescent="0.35">
      <c r="BA6" s="4"/>
    </row>
    <row r="7" spans="1:78" s="3" customFormat="1" x14ac:dyDescent="0.35">
      <c r="BA7" s="4"/>
    </row>
    <row r="8" spans="1:78" s="3" customFormat="1" x14ac:dyDescent="0.35">
      <c r="BA8" s="4"/>
    </row>
    <row r="9" spans="1:78" s="3" customFormat="1" x14ac:dyDescent="0.35">
      <c r="BA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"/>
  <sheetViews>
    <sheetView workbookViewId="0">
      <selection activeCell="C2" sqref="C2"/>
    </sheetView>
  </sheetViews>
  <sheetFormatPr baseColWidth="10" defaultColWidth="8.7265625" defaultRowHeight="14.5" x14ac:dyDescent="0.35"/>
  <cols>
    <col min="40" max="40" width="32.7265625" bestFit="1" customWidth="1"/>
    <col min="41" max="41" width="32.453125" bestFit="1" customWidth="1"/>
  </cols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  <row r="2" spans="1:78" s="3" customFormat="1" x14ac:dyDescent="0.35">
      <c r="BA2" s="4"/>
    </row>
    <row r="3" spans="1:78" s="3" customFormat="1" x14ac:dyDescent="0.35">
      <c r="BA3" s="4"/>
    </row>
    <row r="4" spans="1:78" s="3" customFormat="1" x14ac:dyDescent="0.35">
      <c r="BA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7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baseColWidth="10" defaultColWidth="8.7265625" defaultRowHeight="14.5" x14ac:dyDescent="0.35"/>
  <cols>
    <col min="1" max="1" width="10.54296875" bestFit="1" customWidth="1"/>
    <col min="2" max="2" width="33.54296875" bestFit="1" customWidth="1"/>
    <col min="4" max="4" width="15.54296875" bestFit="1" customWidth="1"/>
  </cols>
  <sheetData>
    <row r="1" spans="1:5" x14ac:dyDescent="0.35">
      <c r="A1" s="2" t="s">
        <v>0</v>
      </c>
      <c r="B1" s="2">
        <f>AVERAGE(MLI!E:E,TLI!E:E,SLI!E:E)</f>
        <v>-6</v>
      </c>
      <c r="D1" t="s">
        <v>80</v>
      </c>
      <c r="E1">
        <f>STDEV(MLI!E:E,TLI!E:E,SLI!E:E)*111</f>
        <v>0</v>
      </c>
    </row>
    <row r="2" spans="1:5" x14ac:dyDescent="0.35">
      <c r="A2" s="2" t="s">
        <v>1</v>
      </c>
      <c r="B2" s="2">
        <f>AVERAGE(MLI!F:F,TLI!F:F,SLI!F:F)</f>
        <v>147.0500000000001</v>
      </c>
      <c r="D2" t="s">
        <v>80</v>
      </c>
      <c r="E2">
        <f>STDEV(MLI!F:F,TLI!F:F,SLI!F:F)*111</f>
        <v>9.6319542678601659E-12</v>
      </c>
    </row>
    <row r="3" spans="1:5" x14ac:dyDescent="0.35">
      <c r="A3" s="2" t="s">
        <v>81</v>
      </c>
      <c r="B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MLI</vt:lpstr>
      <vt:lpstr>TLI</vt:lpstr>
      <vt:lpstr>SLI</vt:lpstr>
      <vt:lpstr>Rejected</vt:lpstr>
      <vt:lpstr>Info</vt:lpstr>
    </vt:vector>
  </TitlesOfParts>
  <Company>MARUM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Rovere</dc:creator>
  <cp:lastModifiedBy>mbender</cp:lastModifiedBy>
  <dcterms:created xsi:type="dcterms:W3CDTF">2018-09-06T12:06:45Z</dcterms:created>
  <dcterms:modified xsi:type="dcterms:W3CDTF">2019-05-03T19:56:16Z</dcterms:modified>
</cp:coreProperties>
</file>