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Brave/HU/"/>
    </mc:Choice>
  </mc:AlternateContent>
  <xr:revisionPtr revIDLastSave="0" documentId="13_ncr:1_{74EFD570-22D5-2146-92F7-E64F753D8E96}" xr6:coauthVersionLast="47" xr6:coauthVersionMax="47" xr10:uidLastSave="{00000000-0000-0000-0000-000000000000}"/>
  <bookViews>
    <workbookView xWindow="4180" yWindow="740" windowWidth="25220" windowHeight="1838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TqUCfFuTmU1jf+n5Jfa5ou0JLZdQS2LWdRN83wgl4mc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<sst xmlns="http://schemas.openxmlformats.org/spreadsheetml/2006/main" count="116" uniqueCount="85">
  <si>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</si>
  <si>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</si>
  <si>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</si>
  <si>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</si>
  <si>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</si>
  <si>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</si>
  <si>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</si>
  <si>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</si>
  <si>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</si>
  <si>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</si>
  <si>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</si>
  <si>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</si>
  <si>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</si>
  <si>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</si>
  <si>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</si>
  <si>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</si>
  <si>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Administradora</t>
  </si>
  <si>
    <t>Santiago Nogales</t>
  </si>
  <si>
    <t>Alta</t>
  </si>
  <si>
    <t>En proceso</t>
  </si>
  <si>
    <t>REQ002</t>
  </si>
  <si>
    <t>Alejandro De La Cruz</t>
  </si>
  <si>
    <t>REQ003</t>
  </si>
  <si>
    <t>Búsqueda ineficiente de clientes</t>
  </si>
  <si>
    <t>Ian Escobar</t>
  </si>
  <si>
    <t xml:space="preserve">Media </t>
  </si>
  <si>
    <t>No iniciado</t>
  </si>
  <si>
    <t>REQ004</t>
  </si>
  <si>
    <t>REQ005</t>
  </si>
  <si>
    <t>No hay envío automático de mensajes</t>
  </si>
  <si>
    <t>Para garantizar comunicación oportuna sin intervención manual</t>
  </si>
  <si>
    <t>REQ006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</si>
  <si>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</si>
  <si>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</si>
  <si>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</si>
  <si>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</si>
  <si>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</si>
  <si>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</si>
  <si>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</si>
  <si>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</si>
  <si>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</si>
  <si>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</si>
  <si>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</si>
  <si>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</si>
  <si>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</si>
  <si>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validar que se puedan ingresar los datos y guardarse con un mensaje</t>
  </si>
  <si>
    <t>Seguridad al ingresar al sistema</t>
  </si>
  <si>
    <t>Verificar que unicamente el administrador pueda ingresar a la base de datos</t>
  </si>
  <si>
    <t>para evitar que informacion personal de los clientes se filtre y tenga un mal uso</t>
  </si>
  <si>
    <t>Se creara un sistema de verificacion de dos pasos via correo electronico o numero telefonico</t>
  </si>
  <si>
    <t>Envio automatico de mensajes</t>
  </si>
  <si>
    <t>se verifica mediante el correo o numero telefonico por defecto del sistema</t>
  </si>
  <si>
    <t>Seguridad al ingreso</t>
  </si>
  <si>
    <t>Buscar clientes por atributos y editar/borrar mensajes</t>
  </si>
  <si>
    <t>Para encontrar clientes especificos de manera sencilla</t>
  </si>
  <si>
    <t>Se implementara filtros dentro de los atributos para poder buscar a los clientes en base al atributo</t>
  </si>
  <si>
    <t>Filtracion atributos de clientes</t>
  </si>
  <si>
    <t>No existen mensajes prederminados</t>
  </si>
  <si>
    <t>Realizar mensajes prederminados para los clientes, basados en fechas conmemorativas.</t>
  </si>
  <si>
    <t>Motivar compras anticipadas con mensajes predeterminados.</t>
  </si>
  <si>
    <t>Creacion de mensajes predeterminados, que puedan ser editables dentro del programa</t>
  </si>
  <si>
    <t>El administrador, verifica que el mensaje este correcto, sino, se puede editar en ese momento antes del envio masivo</t>
  </si>
  <si>
    <t>Programar envíos automáticos en base a fechas registradas</t>
  </si>
  <si>
    <t>Activar botones de previsualización de contactos y mensajería masiva.</t>
  </si>
  <si>
    <t xml:space="preserve"> Verificar que el mensaje se envíe solo si se presiona el boton de envio masivo</t>
  </si>
  <si>
    <t>Edicion de la base de datos</t>
  </si>
  <si>
    <t>para evitar informacion erronea de los clientes</t>
  </si>
  <si>
    <t>se actualizara la informacion de todos los clientes y se vizualizara los cambios realizados</t>
  </si>
  <si>
    <t>Editar la base de datos en caso de ingresar erroneamente la informacion</t>
  </si>
  <si>
    <t>creacion de boton "edicion" que permita corregir cualquier campo de informacion</t>
  </si>
  <si>
    <t>Edicion de base de datos</t>
  </si>
  <si>
    <t>se verifica si al aplicar el filtro solo filtra por el campo que se requiere y no por otros</t>
  </si>
  <si>
    <t xml:space="preserve">Creacion de mensajes </t>
  </si>
  <si>
    <t>Menu funcional</t>
  </si>
  <si>
    <t>Creacion de un menu funcional que permita ver las opciones de clientes</t>
  </si>
  <si>
    <t xml:space="preserve">para poder ingresar clientes </t>
  </si>
  <si>
    <t>creacion de un menu funcional, creacion de opciones relacionadas a los clientes con respectivos atributos</t>
  </si>
  <si>
    <t>validar que las opciones puedan ingresarse</t>
  </si>
  <si>
    <t>REQ007</t>
  </si>
  <si>
    <t>Traslado de Ide por la vizualizacion</t>
  </si>
  <si>
    <t>para que el cliente pueda vizualisar todos los datos de manera facil y sencilla</t>
  </si>
  <si>
    <t>Necesitamos trasladarnos de id C++ a Java ya que no es GUI</t>
  </si>
  <si>
    <t>se actualizar el código para poder mostrarlo en otra ide de Java</t>
  </si>
  <si>
    <t>Se valida el ingreso y todas las funcionalidades dentro del nuevo ID</t>
  </si>
  <si>
    <t xml:space="preserve">Cambio de 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</si>
</sst>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8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1" fillId="4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13" fillId="5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14" fontId="6" fillId="0" borderId="2" xfId="0" applyNumberFormat="1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6" fillId="0" borderId="0" xfId="0" applyFont="1"/>
    <xf numFmtId="49" fontId="15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0" fillId="0" borderId="15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6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0" xfId="0" applyFont="1" applyBorder="1"/>
    <xf numFmtId="0" fontId="10" fillId="0" borderId="16" xfId="0" applyFont="1" applyBorder="1"/>
    <xf numFmtId="0" fontId="10" fillId="0" borderId="23" xfId="0" applyFont="1" applyBorder="1"/>
    <xf numFmtId="0" fontId="1" fillId="5" borderId="14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4" fillId="7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5"/>
  <sheetViews>
    <sheetView showGridLines="0" tabSelected="1" topLeftCell="D3" workbookViewId="0">
      <selection activeCell="J10" sqref="J10"/>
    </sheetView>
  </sheetViews>
  <sheetFormatPr baseColWidth="10" defaultColWidth="12.6640625" defaultRowHeight="15" customHeight="1" x14ac:dyDescent="0.15"/>
  <cols>
    <col min="1" max="1" width="2" customWidth="1"/>
    <col min="2" max="2" width="6.6640625" customWidth="1"/>
    <col min="3" max="5" width="20.6640625" customWidth="1"/>
    <col min="6" max="6" width="15" customWidth="1"/>
    <col min="7" max="7" width="20.6640625" customWidth="1"/>
    <col min="8" max="12" width="10.6640625" customWidth="1"/>
    <col min="13" max="14" width="20.6640625" customWidth="1"/>
    <col min="15" max="15" width="18.6640625" bestFit="1" customWidth="1"/>
    <col min="16" max="26" width="9.33203125" customWidth="1"/>
  </cols>
  <sheetData>
    <row r="1" spans="2:16" x14ac:dyDescent="0.2">
      <c r="I1" s="1"/>
      <c r="J1" s="1"/>
      <c r="K1" s="2"/>
      <c r="L1" s="3"/>
    </row>
    <row r="2" spans="2:16" x14ac:dyDescent="0.2">
      <c r="I2" s="1"/>
      <c r="J2" s="1"/>
      <c r="K2" s="2"/>
      <c r="L2" s="3"/>
    </row>
    <row r="3" spans="2:16" ht="45" customHeight="1" x14ac:dyDescent="0.15">
      <c r="B3" s="35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6" x14ac:dyDescent="0.2">
      <c r="H4" s="4"/>
      <c r="I4" s="1"/>
      <c r="J4" s="1"/>
      <c r="K4" s="2"/>
      <c r="L4" s="3"/>
    </row>
    <row r="5" spans="2:16" ht="60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0" x14ac:dyDescent="0.15">
      <c r="B6" s="7" t="s">
        <v>15</v>
      </c>
      <c r="C6" s="32" t="s">
        <v>46</v>
      </c>
      <c r="D6" s="32" t="s">
        <v>47</v>
      </c>
      <c r="E6" s="32" t="s">
        <v>48</v>
      </c>
      <c r="F6" s="7" t="s">
        <v>16</v>
      </c>
      <c r="G6" s="32" t="s">
        <v>49</v>
      </c>
      <c r="H6" s="7" t="s">
        <v>21</v>
      </c>
      <c r="I6" s="7">
        <v>6</v>
      </c>
      <c r="J6" s="31">
        <v>45799</v>
      </c>
      <c r="K6" s="7" t="s">
        <v>18</v>
      </c>
      <c r="L6" s="7" t="s">
        <v>33</v>
      </c>
      <c r="M6" s="34" t="s">
        <v>51</v>
      </c>
      <c r="N6" s="7"/>
      <c r="O6" s="32" t="s">
        <v>52</v>
      </c>
    </row>
    <row r="7" spans="2:16" ht="75" x14ac:dyDescent="0.15">
      <c r="B7" s="7" t="s">
        <v>20</v>
      </c>
      <c r="C7" s="32" t="s">
        <v>73</v>
      </c>
      <c r="D7" s="32" t="s">
        <v>74</v>
      </c>
      <c r="E7" s="32" t="s">
        <v>75</v>
      </c>
      <c r="F7" s="7" t="s">
        <v>16</v>
      </c>
      <c r="G7" s="32" t="s">
        <v>76</v>
      </c>
      <c r="H7" s="7" t="s">
        <v>17</v>
      </c>
      <c r="I7" s="7">
        <v>6</v>
      </c>
      <c r="J7" s="31">
        <v>45807</v>
      </c>
      <c r="K7" s="7" t="s">
        <v>18</v>
      </c>
      <c r="L7" s="7" t="s">
        <v>33</v>
      </c>
      <c r="M7" s="34" t="s">
        <v>77</v>
      </c>
      <c r="N7" s="7"/>
      <c r="O7" s="32" t="s">
        <v>73</v>
      </c>
    </row>
    <row r="8" spans="2:16" ht="60" x14ac:dyDescent="0.15">
      <c r="B8" s="32" t="s">
        <v>22</v>
      </c>
      <c r="C8" s="32" t="s">
        <v>65</v>
      </c>
      <c r="D8" s="32" t="s">
        <v>68</v>
      </c>
      <c r="E8" s="32" t="s">
        <v>66</v>
      </c>
      <c r="F8" s="7" t="s">
        <v>16</v>
      </c>
      <c r="G8" s="32" t="s">
        <v>69</v>
      </c>
      <c r="H8" s="7" t="s">
        <v>24</v>
      </c>
      <c r="I8" s="7">
        <v>6</v>
      </c>
      <c r="J8" s="31">
        <v>45807</v>
      </c>
      <c r="K8" s="7" t="s">
        <v>25</v>
      </c>
      <c r="L8" s="7" t="s">
        <v>33</v>
      </c>
      <c r="M8" s="34" t="s">
        <v>67</v>
      </c>
      <c r="N8" s="7"/>
      <c r="O8" s="7" t="s">
        <v>70</v>
      </c>
    </row>
    <row r="9" spans="2:16" ht="45" x14ac:dyDescent="0.15">
      <c r="B9" s="7" t="s">
        <v>27</v>
      </c>
      <c r="C9" s="7" t="s">
        <v>79</v>
      </c>
      <c r="D9" s="7" t="s">
        <v>81</v>
      </c>
      <c r="E9" s="7" t="s">
        <v>80</v>
      </c>
      <c r="F9" s="7" t="s">
        <v>16</v>
      </c>
      <c r="G9" s="7" t="s">
        <v>82</v>
      </c>
      <c r="H9" s="7" t="s">
        <v>17</v>
      </c>
      <c r="I9" s="7">
        <v>6</v>
      </c>
      <c r="J9" s="31">
        <v>45839</v>
      </c>
      <c r="K9" s="7" t="s">
        <v>25</v>
      </c>
      <c r="L9" s="7" t="s">
        <v>33</v>
      </c>
      <c r="M9" s="7" t="s">
        <v>83</v>
      </c>
      <c r="N9" s="7"/>
      <c r="O9" s="7" t="s">
        <v>84</v>
      </c>
      <c r="P9" s="8"/>
    </row>
    <row r="10" spans="2:16" ht="60" x14ac:dyDescent="0.15">
      <c r="B10" s="7" t="s">
        <v>28</v>
      </c>
      <c r="C10" s="7" t="s">
        <v>23</v>
      </c>
      <c r="D10" s="32" t="s">
        <v>53</v>
      </c>
      <c r="E10" s="32" t="s">
        <v>54</v>
      </c>
      <c r="F10" s="7" t="s">
        <v>16</v>
      </c>
      <c r="G10" s="32" t="s">
        <v>55</v>
      </c>
      <c r="H10" s="7" t="s">
        <v>24</v>
      </c>
      <c r="I10" s="7">
        <v>6</v>
      </c>
      <c r="J10" s="31">
        <v>45853</v>
      </c>
      <c r="K10" s="7" t="s">
        <v>25</v>
      </c>
      <c r="L10" s="7" t="s">
        <v>26</v>
      </c>
      <c r="M10" s="32" t="s">
        <v>71</v>
      </c>
      <c r="N10" s="7"/>
      <c r="O10" s="32" t="s">
        <v>56</v>
      </c>
    </row>
    <row r="11" spans="2:16" ht="75" x14ac:dyDescent="0.15">
      <c r="B11" s="32" t="s">
        <v>31</v>
      </c>
      <c r="C11" s="32" t="s">
        <v>57</v>
      </c>
      <c r="D11" s="32" t="s">
        <v>58</v>
      </c>
      <c r="E11" s="32" t="s">
        <v>59</v>
      </c>
      <c r="F11" s="32" t="s">
        <v>16</v>
      </c>
      <c r="G11" s="32" t="s">
        <v>60</v>
      </c>
      <c r="H11" s="7" t="s">
        <v>21</v>
      </c>
      <c r="I11" s="7">
        <v>6</v>
      </c>
      <c r="J11" s="31">
        <v>45868</v>
      </c>
      <c r="K11" s="7" t="s">
        <v>25</v>
      </c>
      <c r="L11" s="7" t="s">
        <v>26</v>
      </c>
      <c r="M11" s="32" t="s">
        <v>61</v>
      </c>
      <c r="N11" s="7"/>
      <c r="O11" s="32" t="s">
        <v>72</v>
      </c>
    </row>
    <row r="12" spans="2:16" ht="60" x14ac:dyDescent="0.15">
      <c r="B12" s="7" t="s">
        <v>78</v>
      </c>
      <c r="C12" s="7" t="s">
        <v>29</v>
      </c>
      <c r="D12" s="32" t="s">
        <v>62</v>
      </c>
      <c r="E12" s="7" t="s">
        <v>30</v>
      </c>
      <c r="F12" s="7" t="s">
        <v>16</v>
      </c>
      <c r="G12" s="32" t="s">
        <v>63</v>
      </c>
      <c r="H12" s="7" t="s">
        <v>17</v>
      </c>
      <c r="I12" s="7">
        <v>6</v>
      </c>
      <c r="J12" s="31">
        <v>45876</v>
      </c>
      <c r="K12" s="7" t="s">
        <v>25</v>
      </c>
      <c r="L12" s="7" t="s">
        <v>26</v>
      </c>
      <c r="M12" s="32" t="s">
        <v>64</v>
      </c>
      <c r="N12" s="7"/>
      <c r="O12" s="32" t="s">
        <v>50</v>
      </c>
    </row>
    <row r="13" spans="2:16" ht="14" x14ac:dyDescent="0.15">
      <c r="B13" s="7"/>
      <c r="C13" s="7"/>
      <c r="D13" s="7"/>
      <c r="E13" s="7"/>
      <c r="F13" s="7"/>
      <c r="G13" s="7"/>
      <c r="H13" s="7"/>
      <c r="I13" s="7"/>
      <c r="J13" s="31"/>
      <c r="K13" s="7"/>
      <c r="L13" s="7"/>
      <c r="M13" s="7"/>
      <c r="N13" s="7"/>
      <c r="O13" s="7"/>
    </row>
    <row r="14" spans="2:16" ht="14" x14ac:dyDescent="0.15">
      <c r="B14" s="7"/>
      <c r="C14" s="7"/>
      <c r="D14" s="7"/>
      <c r="E14" s="7"/>
      <c r="F14" s="7"/>
      <c r="G14" s="7"/>
      <c r="H14" s="7"/>
      <c r="I14" s="7"/>
      <c r="J14" s="31"/>
      <c r="K14" s="7"/>
      <c r="L14" s="7"/>
      <c r="M14" s="7"/>
      <c r="N14" s="7"/>
      <c r="O14" s="7"/>
    </row>
    <row r="15" spans="2:16" ht="19.5" customHeight="1" x14ac:dyDescent="0.15">
      <c r="I15" s="3"/>
      <c r="J15" s="3"/>
      <c r="K15" s="9"/>
      <c r="L15" s="3"/>
    </row>
    <row r="16" spans="2:16" ht="19.5" customHeight="1" x14ac:dyDescent="0.2">
      <c r="I16" s="1"/>
      <c r="J16" s="1"/>
      <c r="K16" s="2"/>
      <c r="L16" s="3"/>
    </row>
    <row r="17" spans="9:13" ht="19.5" customHeight="1" x14ac:dyDescent="0.2">
      <c r="I17" s="1"/>
      <c r="J17" s="1"/>
      <c r="K17" s="2"/>
      <c r="L17" s="3"/>
    </row>
    <row r="18" spans="9:13" ht="19.5" customHeight="1" x14ac:dyDescent="0.2">
      <c r="I18" s="1"/>
      <c r="J18" s="1"/>
      <c r="K18" s="2"/>
      <c r="L18" s="3"/>
    </row>
    <row r="19" spans="9:13" ht="19.5" customHeight="1" x14ac:dyDescent="0.15">
      <c r="I19" s="1"/>
      <c r="J19" s="1"/>
      <c r="K19" s="10"/>
      <c r="L19" s="3"/>
      <c r="M19" s="33" t="s">
        <v>45</v>
      </c>
    </row>
    <row r="20" spans="9:13" ht="19.5" customHeight="1" x14ac:dyDescent="0.15">
      <c r="I20" s="1"/>
      <c r="J20" s="1"/>
      <c r="K20" s="10"/>
      <c r="L20" s="3"/>
    </row>
    <row r="21" spans="9:13" ht="19.5" customHeight="1" x14ac:dyDescent="0.2">
      <c r="I21" s="1"/>
      <c r="J21" s="1"/>
      <c r="K21" s="2"/>
      <c r="L21" s="3"/>
    </row>
    <row r="22" spans="9:13" ht="19.5" customHeight="1" x14ac:dyDescent="0.2">
      <c r="I22" s="1"/>
      <c r="J22" s="1"/>
      <c r="K22" s="2"/>
      <c r="L22" s="3"/>
    </row>
    <row r="23" spans="9:13" ht="19.5" customHeight="1" x14ac:dyDescent="0.2">
      <c r="I23" s="1"/>
      <c r="J23" s="1"/>
      <c r="K23" s="2"/>
      <c r="L23" s="3"/>
    </row>
    <row r="24" spans="9:13" ht="19.5" customHeight="1" x14ac:dyDescent="0.2">
      <c r="I24" s="1"/>
      <c r="J24" s="1"/>
      <c r="K24" s="2" t="s">
        <v>18</v>
      </c>
      <c r="L24" s="1" t="s">
        <v>26</v>
      </c>
      <c r="M24" s="4"/>
    </row>
    <row r="25" spans="9:13" ht="19.5" customHeight="1" x14ac:dyDescent="0.2">
      <c r="I25" s="1"/>
      <c r="J25" s="1"/>
      <c r="K25" s="2" t="s">
        <v>25</v>
      </c>
      <c r="L25" s="1" t="s">
        <v>19</v>
      </c>
      <c r="M25" s="4"/>
    </row>
    <row r="26" spans="9:13" ht="19.5" customHeight="1" x14ac:dyDescent="0.2">
      <c r="I26" s="1"/>
      <c r="J26" s="1"/>
      <c r="K26" s="2" t="s">
        <v>32</v>
      </c>
      <c r="L26" s="1" t="s">
        <v>33</v>
      </c>
      <c r="M26" s="4"/>
    </row>
    <row r="27" spans="9:13" ht="19.5" customHeight="1" x14ac:dyDescent="0.2">
      <c r="I27" s="1"/>
      <c r="J27" s="1"/>
      <c r="K27" s="2"/>
      <c r="L27" s="1" t="s">
        <v>34</v>
      </c>
      <c r="M27" s="4"/>
    </row>
    <row r="28" spans="9:13" ht="19.5" customHeight="1" x14ac:dyDescent="0.2">
      <c r="I28" s="1"/>
      <c r="J28" s="1"/>
      <c r="K28" s="2"/>
      <c r="L28" s="3"/>
    </row>
    <row r="29" spans="9:13" ht="19.5" customHeight="1" x14ac:dyDescent="0.2">
      <c r="I29" s="1"/>
      <c r="J29" s="1"/>
      <c r="K29" s="2"/>
      <c r="L29" s="3"/>
    </row>
    <row r="30" spans="9:13" ht="15.75" customHeight="1" x14ac:dyDescent="0.2">
      <c r="I30" s="1"/>
      <c r="J30" s="1"/>
      <c r="K30" s="2"/>
      <c r="L30" s="3"/>
    </row>
    <row r="31" spans="9:13" ht="15.75" customHeight="1" x14ac:dyDescent="0.2">
      <c r="I31" s="1"/>
      <c r="J31" s="1"/>
      <c r="K31" s="2"/>
      <c r="L31" s="3"/>
    </row>
    <row r="32" spans="9:13" ht="15.75" customHeight="1" x14ac:dyDescent="0.2">
      <c r="I32" s="1"/>
      <c r="J32" s="1"/>
      <c r="K32" s="2"/>
      <c r="L32" s="3"/>
    </row>
    <row r="33" spans="9:12" ht="15.75" customHeight="1" x14ac:dyDescent="0.2">
      <c r="I33" s="1"/>
      <c r="J33" s="1"/>
      <c r="K33" s="2"/>
      <c r="L33" s="3"/>
    </row>
    <row r="34" spans="9:12" ht="15.75" customHeight="1" x14ac:dyDescent="0.2">
      <c r="I34" s="1"/>
      <c r="J34" s="1"/>
      <c r="K34" s="2"/>
      <c r="L34" s="3"/>
    </row>
    <row r="35" spans="9:12" ht="15.75" customHeight="1" x14ac:dyDescent="0.2">
      <c r="I35" s="1"/>
      <c r="J35" s="1"/>
      <c r="K35" s="2"/>
      <c r="L35" s="3"/>
    </row>
    <row r="36" spans="9:12" ht="15.75" customHeight="1" x14ac:dyDescent="0.2">
      <c r="I36" s="1"/>
      <c r="J36" s="1"/>
      <c r="K36" s="2"/>
      <c r="L36" s="3"/>
    </row>
    <row r="37" spans="9:12" ht="15.75" customHeight="1" x14ac:dyDescent="0.2">
      <c r="I37" s="1"/>
      <c r="J37" s="1"/>
      <c r="K37" s="2"/>
      <c r="L37" s="3"/>
    </row>
    <row r="38" spans="9:12" ht="15.75" customHeight="1" x14ac:dyDescent="0.2">
      <c r="I38" s="1"/>
      <c r="J38" s="1"/>
      <c r="K38" s="2"/>
      <c r="L38" s="3"/>
    </row>
    <row r="39" spans="9:12" ht="15.75" customHeight="1" x14ac:dyDescent="0.2">
      <c r="I39" s="1"/>
      <c r="J39" s="1"/>
      <c r="K39" s="2"/>
      <c r="L39" s="3"/>
    </row>
    <row r="40" spans="9:12" ht="15.75" customHeight="1" x14ac:dyDescent="0.2">
      <c r="I40" s="1"/>
      <c r="J40" s="1"/>
      <c r="K40" s="2"/>
      <c r="L40" s="3"/>
    </row>
    <row r="41" spans="9:12" ht="15.75" customHeight="1" x14ac:dyDescent="0.2">
      <c r="I41" s="1"/>
      <c r="J41" s="1"/>
      <c r="K41" s="2"/>
      <c r="L41" s="3"/>
    </row>
    <row r="42" spans="9:12" ht="15.75" customHeight="1" x14ac:dyDescent="0.2">
      <c r="I42" s="1"/>
      <c r="J42" s="1"/>
      <c r="K42" s="2"/>
      <c r="L42" s="3"/>
    </row>
    <row r="43" spans="9:12" ht="15.75" customHeight="1" x14ac:dyDescent="0.2">
      <c r="I43" s="1"/>
      <c r="J43" s="1"/>
      <c r="K43" s="2"/>
      <c r="L43" s="3"/>
    </row>
    <row r="44" spans="9:12" ht="15.75" customHeight="1" x14ac:dyDescent="0.2">
      <c r="I44" s="1"/>
      <c r="J44" s="1"/>
      <c r="K44" s="2"/>
      <c r="L44" s="3"/>
    </row>
    <row r="45" spans="9:12" ht="15.75" customHeight="1" x14ac:dyDescent="0.2">
      <c r="I45" s="1"/>
      <c r="J45" s="1"/>
      <c r="K45" s="2"/>
      <c r="L45" s="3"/>
    </row>
    <row r="46" spans="9:12" ht="15.75" customHeight="1" x14ac:dyDescent="0.2">
      <c r="I46" s="1"/>
      <c r="J46" s="1"/>
      <c r="K46" s="2"/>
      <c r="L46" s="3"/>
    </row>
    <row r="47" spans="9:12" ht="15.75" customHeight="1" x14ac:dyDescent="0.2">
      <c r="I47" s="1"/>
      <c r="J47" s="1"/>
      <c r="K47" s="2"/>
      <c r="L47" s="3"/>
    </row>
    <row r="48" spans="9:12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2">
      <c r="I993" s="1"/>
      <c r="J993" s="1"/>
      <c r="K993" s="2"/>
      <c r="L993" s="3"/>
    </row>
    <row r="994" spans="9:12" ht="15.75" customHeight="1" x14ac:dyDescent="0.15">
      <c r="I994" s="3"/>
      <c r="J994" s="3"/>
      <c r="K994" s="9"/>
      <c r="L994" s="3"/>
    </row>
    <row r="995" spans="9:12" ht="15.75" customHeight="1" x14ac:dyDescent="0.15">
      <c r="I995" s="3"/>
      <c r="J995" s="3"/>
      <c r="K995" s="9"/>
      <c r="L995" s="3"/>
    </row>
  </sheetData>
  <mergeCells count="1">
    <mergeCell ref="B3:O3"/>
  </mergeCells>
  <phoneticPr fontId="17" type="noConversion"/>
  <dataValidations count="2">
    <dataValidation type="list" allowBlank="1" showErrorMessage="1" sqref="K6:K14" xr:uid="{00000000-0002-0000-0000-000000000000}">
      <formula1>$K$24:$K$26</formula1>
    </dataValidation>
    <dataValidation type="list" allowBlank="1" showErrorMessage="1" sqref="L6:L14" xr:uid="{00000000-0002-0000-0000-000001000000}">
      <formula1>$L$24:$L$27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11"/>
      <c r="D4" s="11"/>
      <c r="E4" s="11"/>
      <c r="F4" s="4"/>
    </row>
    <row r="5" spans="2:16" hidden="1" x14ac:dyDescent="0.2">
      <c r="C5" s="11"/>
      <c r="D5" s="11"/>
      <c r="E5" s="11"/>
      <c r="F5" s="4"/>
    </row>
    <row r="6" spans="2:16" ht="39.75" customHeight="1" x14ac:dyDescent="0.15">
      <c r="B6" s="37" t="s">
        <v>35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</row>
    <row r="7" spans="2:16" ht="9.75" customHeight="1" x14ac:dyDescent="0.1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15">
      <c r="B9" s="18"/>
      <c r="C9" s="19" t="s">
        <v>1</v>
      </c>
      <c r="D9" s="20"/>
      <c r="E9" s="40" t="s">
        <v>36</v>
      </c>
      <c r="F9" s="39"/>
      <c r="G9" s="20"/>
      <c r="H9" s="40" t="s">
        <v>11</v>
      </c>
      <c r="I9" s="39"/>
      <c r="J9" s="21"/>
      <c r="K9" s="21"/>
      <c r="L9" s="21"/>
      <c r="M9" s="21"/>
      <c r="N9" s="21"/>
      <c r="O9" s="21"/>
      <c r="P9" s="22"/>
    </row>
    <row r="10" spans="2:16" ht="30" customHeight="1" x14ac:dyDescent="0.15">
      <c r="B10" s="18"/>
      <c r="C10" s="23" t="s">
        <v>20</v>
      </c>
      <c r="D10" s="24"/>
      <c r="E10" s="41" t="str">
        <f>VLOOKUP(C10,'Formato descripción HU'!B6:O14,5,0)</f>
        <v>Administradora</v>
      </c>
      <c r="F10" s="39"/>
      <c r="G10" s="25"/>
      <c r="H10" s="41" t="str">
        <f>VLOOKUP(C10,'Formato descripción HU'!B6:O14,11,0)</f>
        <v>Terminado</v>
      </c>
      <c r="I10" s="39"/>
      <c r="J10" s="25"/>
      <c r="K10" s="21"/>
      <c r="L10" s="21"/>
      <c r="M10" s="21"/>
      <c r="N10" s="21"/>
      <c r="O10" s="21"/>
      <c r="P10" s="22"/>
    </row>
    <row r="11" spans="2:16" ht="9.75" customHeight="1" x14ac:dyDescent="0.15">
      <c r="B11" s="18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1"/>
      <c r="N11" s="27"/>
      <c r="O11" s="27"/>
      <c r="P11" s="22"/>
    </row>
    <row r="12" spans="2:16" ht="30" customHeight="1" x14ac:dyDescent="0.15">
      <c r="B12" s="18"/>
      <c r="C12" s="19" t="s">
        <v>37</v>
      </c>
      <c r="D12" s="24"/>
      <c r="E12" s="40" t="s">
        <v>10</v>
      </c>
      <c r="F12" s="39"/>
      <c r="G12" s="25"/>
      <c r="H12" s="40" t="s">
        <v>38</v>
      </c>
      <c r="I12" s="39"/>
      <c r="J12" s="25"/>
      <c r="K12" s="27"/>
      <c r="L12" s="27"/>
      <c r="M12" s="21"/>
      <c r="N12" s="27"/>
      <c r="O12" s="27"/>
      <c r="P12" s="22"/>
    </row>
    <row r="13" spans="2:16" ht="30" customHeight="1" x14ac:dyDescent="0.15">
      <c r="B13" s="18"/>
      <c r="C13" s="23">
        <f>VLOOKUP('Historia de Usuario'!C10,'Formato descripción HU'!B6:O14,8,0)</f>
        <v>6</v>
      </c>
      <c r="D13" s="24"/>
      <c r="E13" s="41" t="str">
        <f>VLOOKUP(C10,'Formato descripción HU'!B6:O14,10,0)</f>
        <v>Alta</v>
      </c>
      <c r="F13" s="39"/>
      <c r="G13" s="25"/>
      <c r="H13" s="41" t="str">
        <f>VLOOKUP(C10,'Formato descripción HU'!B6:O14,7,0)</f>
        <v>Santiago Nogales</v>
      </c>
      <c r="I13" s="39"/>
      <c r="J13" s="25"/>
      <c r="K13" s="27"/>
      <c r="L13" s="27"/>
      <c r="M13" s="21"/>
      <c r="N13" s="27"/>
      <c r="O13" s="27"/>
      <c r="P13" s="22"/>
    </row>
    <row r="14" spans="2:16" ht="9.75" customHeight="1" x14ac:dyDescent="0.15">
      <c r="B14" s="18"/>
      <c r="C14" s="21"/>
      <c r="D14" s="24"/>
      <c r="E14" s="21"/>
      <c r="F14" s="21"/>
      <c r="G14" s="25"/>
      <c r="H14" s="25"/>
      <c r="I14" s="21"/>
      <c r="J14" s="21"/>
      <c r="K14" s="21"/>
      <c r="L14" s="21"/>
      <c r="M14" s="21"/>
      <c r="N14" s="21"/>
      <c r="O14" s="21"/>
      <c r="P14" s="22"/>
    </row>
    <row r="15" spans="2:16" ht="19.5" customHeight="1" x14ac:dyDescent="0.15">
      <c r="B15" s="18"/>
      <c r="C15" s="48" t="s">
        <v>39</v>
      </c>
      <c r="D15" s="42" t="str">
        <f>VLOOKUP(C10,'Formato descripción HU'!B6:O14,3,0)</f>
        <v>Creacion de un menu funcional que permita ver las opciones de clientes</v>
      </c>
      <c r="E15" s="43"/>
      <c r="F15" s="21"/>
      <c r="G15" s="48" t="s">
        <v>40</v>
      </c>
      <c r="H15" s="42" t="str">
        <f>VLOOKUP(C10,'Formato descripción HU'!B6:O14,4,0)</f>
        <v xml:space="preserve">para poder ingresar clientes </v>
      </c>
      <c r="I15" s="51"/>
      <c r="J15" s="43"/>
      <c r="K15" s="21"/>
      <c r="L15" s="48" t="s">
        <v>41</v>
      </c>
      <c r="M15" s="53" t="str">
        <f>VLOOKUP(C10,'Formato descripción HU'!B6:O14,6,0)</f>
        <v>creacion de un menu funcional, creacion de opciones relacionadas a los clientes con respectivos atributos</v>
      </c>
      <c r="N15" s="51"/>
      <c r="O15" s="43"/>
      <c r="P15" s="22"/>
    </row>
    <row r="16" spans="2:16" ht="19.5" customHeight="1" x14ac:dyDescent="0.15">
      <c r="B16" s="18"/>
      <c r="C16" s="49"/>
      <c r="D16" s="44"/>
      <c r="E16" s="45"/>
      <c r="F16" s="21"/>
      <c r="G16" s="49"/>
      <c r="H16" s="44"/>
      <c r="I16" s="36"/>
      <c r="J16" s="45"/>
      <c r="K16" s="21"/>
      <c r="L16" s="49"/>
      <c r="M16" s="44"/>
      <c r="N16" s="36"/>
      <c r="O16" s="45"/>
      <c r="P16" s="22"/>
    </row>
    <row r="17" spans="2:16" ht="19.5" customHeight="1" x14ac:dyDescent="0.15">
      <c r="B17" s="18"/>
      <c r="C17" s="50"/>
      <c r="D17" s="46"/>
      <c r="E17" s="47"/>
      <c r="F17" s="21"/>
      <c r="G17" s="50"/>
      <c r="H17" s="46"/>
      <c r="I17" s="52"/>
      <c r="J17" s="47"/>
      <c r="K17" s="21"/>
      <c r="L17" s="50"/>
      <c r="M17" s="46"/>
      <c r="N17" s="52"/>
      <c r="O17" s="47"/>
      <c r="P17" s="22"/>
    </row>
    <row r="18" spans="2:16" ht="9.75" customHeight="1" x14ac:dyDescent="0.15">
      <c r="B18" s="18"/>
      <c r="C18" s="21"/>
      <c r="D18" s="21"/>
      <c r="E18" s="21"/>
      <c r="F18" s="21"/>
      <c r="G18" s="25"/>
      <c r="H18" s="25"/>
      <c r="I18" s="25"/>
      <c r="J18" s="21"/>
      <c r="K18" s="21"/>
      <c r="L18" s="21"/>
      <c r="M18" s="21"/>
      <c r="N18" s="21"/>
      <c r="O18" s="21"/>
      <c r="P18" s="22"/>
    </row>
    <row r="19" spans="2:16" ht="19.5" customHeight="1" x14ac:dyDescent="0.15">
      <c r="B19" s="18"/>
      <c r="C19" s="60" t="s">
        <v>42</v>
      </c>
      <c r="D19" s="43"/>
      <c r="E19" s="54" t="s">
        <v>43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22"/>
    </row>
    <row r="20" spans="2:16" ht="19.5" customHeight="1" x14ac:dyDescent="0.15">
      <c r="B20" s="18"/>
      <c r="C20" s="46"/>
      <c r="D20" s="47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22"/>
    </row>
    <row r="21" spans="2:16" ht="9.75" customHeight="1" x14ac:dyDescent="0.15">
      <c r="B21" s="1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2:16" ht="19.5" customHeight="1" x14ac:dyDescent="0.15">
      <c r="B22" s="18"/>
      <c r="C22" s="61" t="s">
        <v>44</v>
      </c>
      <c r="D22" s="43"/>
      <c r="E22" s="53" t="str">
        <f>VLOOKUP(C10,'Formato descripción HU'!B6:O14,12,0)</f>
        <v>validar que las opciones puedan ingresarse</v>
      </c>
      <c r="F22" s="51"/>
      <c r="G22" s="51"/>
      <c r="H22" s="43"/>
      <c r="I22" s="21"/>
      <c r="J22" s="61" t="s">
        <v>13</v>
      </c>
      <c r="K22" s="43"/>
      <c r="L22" s="53">
        <f>VLOOKUP(C10,'Formato descripción HU'!B6:O14,13,0)</f>
        <v>0</v>
      </c>
      <c r="M22" s="51"/>
      <c r="N22" s="51"/>
      <c r="O22" s="43"/>
      <c r="P22" s="22"/>
    </row>
    <row r="23" spans="2:16" ht="19.5" customHeight="1" x14ac:dyDescent="0.15">
      <c r="B23" s="18"/>
      <c r="C23" s="44"/>
      <c r="D23" s="45"/>
      <c r="E23" s="44"/>
      <c r="F23" s="36"/>
      <c r="G23" s="36"/>
      <c r="H23" s="45"/>
      <c r="I23" s="21"/>
      <c r="J23" s="44"/>
      <c r="K23" s="45"/>
      <c r="L23" s="44"/>
      <c r="M23" s="36"/>
      <c r="N23" s="36"/>
      <c r="O23" s="45"/>
      <c r="P23" s="22"/>
    </row>
    <row r="24" spans="2:16" ht="19.5" customHeight="1" x14ac:dyDescent="0.15">
      <c r="B24" s="18"/>
      <c r="C24" s="46"/>
      <c r="D24" s="47"/>
      <c r="E24" s="46"/>
      <c r="F24" s="52"/>
      <c r="G24" s="52"/>
      <c r="H24" s="47"/>
      <c r="I24" s="21"/>
      <c r="J24" s="46"/>
      <c r="K24" s="47"/>
      <c r="L24" s="46"/>
      <c r="M24" s="52"/>
      <c r="N24" s="52"/>
      <c r="O24" s="47"/>
      <c r="P24" s="22"/>
    </row>
    <row r="25" spans="2:16" ht="9.75" customHeight="1" x14ac:dyDescent="0.15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15"/>
    <row r="27" spans="2:16" ht="27" customHeight="1" x14ac:dyDescent="0.15">
      <c r="B27" s="37" t="s">
        <v>35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9"/>
    </row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2">
    <mergeCell ref="L22:O24"/>
    <mergeCell ref="B6:P6"/>
    <mergeCell ref="E9:F9"/>
    <mergeCell ref="H9:I9"/>
    <mergeCell ref="E10:F10"/>
    <mergeCell ref="H10:I10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Alejandro De La Cruz</cp:lastModifiedBy>
  <dcterms:created xsi:type="dcterms:W3CDTF">2019-10-21T15:37:14Z</dcterms:created>
  <dcterms:modified xsi:type="dcterms:W3CDTF">2025-07-04T16:43:06Z</dcterms:modified>
</cp:coreProperties>
</file>