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a_trotta56_studenti_unisa_it/Documents/Progetto IUM/Documenti/Assisgnment 4/"/>
    </mc:Choice>
  </mc:AlternateContent>
  <xr:revisionPtr revIDLastSave="2339" documentId="13_ncr:1_{B947216C-83A4-3B4F-B6B1-33AA59097D9B}" xr6:coauthVersionLast="47" xr6:coauthVersionMax="47" xr10:uidLastSave="{882E9383-6248-5847-9466-C9E7E7F858AF}"/>
  <bookViews>
    <workbookView xWindow="11040" yWindow="520" windowWidth="24120" windowHeight="18900" tabRatio="500" firstSheet="4" activeTab="12" xr2:uid="{00000000-000D-0000-FFFF-FFFF00000000}"/>
  </bookViews>
  <sheets>
    <sheet name="BEHAVIOURABILITY" sheetId="1" r:id="rId1"/>
    <sheet name="Quest.Utente1" sheetId="23" r:id="rId2"/>
    <sheet name="Quest.Utente2" sheetId="24" r:id="rId3"/>
    <sheet name="Quest.Utente3" sheetId="22" r:id="rId4"/>
    <sheet name="Quest.Utente4" sheetId="21" r:id="rId5"/>
    <sheet name="Quest.Utente5" sheetId="20" r:id="rId6"/>
    <sheet name="Quest.Utente6" sheetId="19" r:id="rId7"/>
    <sheet name="Quest.Utente7" sheetId="18" r:id="rId8"/>
    <sheet name="Quest.Utente8" sheetId="17" r:id="rId9"/>
    <sheet name="Quest.Utente9" sheetId="16" r:id="rId10"/>
    <sheet name="Quest.Utente10" sheetId="2" r:id="rId11"/>
    <sheet name="MEDIE" sheetId="7" r:id="rId12"/>
    <sheet name="TabRisultati" sheetId="6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6" l="1"/>
  <c r="H20" i="16"/>
  <c r="B33" i="7"/>
  <c r="B33" i="2"/>
  <c r="H44" i="24"/>
  <c r="H43" i="24"/>
  <c r="H42" i="24"/>
  <c r="H41" i="24"/>
  <c r="H40" i="24"/>
  <c r="H39" i="24"/>
  <c r="H38" i="24"/>
  <c r="H37" i="24"/>
  <c r="H36" i="24"/>
  <c r="H33" i="24"/>
  <c r="H32" i="24"/>
  <c r="H31" i="24"/>
  <c r="H30" i="24"/>
  <c r="H29" i="24"/>
  <c r="H28" i="24"/>
  <c r="H27" i="24"/>
  <c r="H26" i="24"/>
  <c r="H23" i="24"/>
  <c r="H22" i="24"/>
  <c r="H21" i="24"/>
  <c r="H20" i="24"/>
  <c r="H19" i="24"/>
  <c r="H19" i="7" s="1"/>
  <c r="H18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44" i="23"/>
  <c r="H43" i="23"/>
  <c r="H42" i="23"/>
  <c r="H41" i="23"/>
  <c r="H40" i="23"/>
  <c r="H39" i="23"/>
  <c r="H38" i="23"/>
  <c r="H37" i="23"/>
  <c r="H36" i="23"/>
  <c r="H33" i="23"/>
  <c r="H32" i="23"/>
  <c r="H31" i="23"/>
  <c r="H30" i="23"/>
  <c r="H29" i="23"/>
  <c r="H28" i="23"/>
  <c r="H27" i="23"/>
  <c r="H26" i="23"/>
  <c r="H23" i="23"/>
  <c r="H22" i="23"/>
  <c r="H21" i="23"/>
  <c r="H20" i="23"/>
  <c r="H19" i="23"/>
  <c r="H18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44" i="22"/>
  <c r="H43" i="22"/>
  <c r="H42" i="22"/>
  <c r="H41" i="22"/>
  <c r="H40" i="22"/>
  <c r="H39" i="22"/>
  <c r="H38" i="22"/>
  <c r="H37" i="22"/>
  <c r="H36" i="22"/>
  <c r="H33" i="22"/>
  <c r="H32" i="22"/>
  <c r="H31" i="22"/>
  <c r="H30" i="22"/>
  <c r="H29" i="22"/>
  <c r="H28" i="22"/>
  <c r="H27" i="22"/>
  <c r="H26" i="22"/>
  <c r="H24" i="22"/>
  <c r="H23" i="22"/>
  <c r="H22" i="22"/>
  <c r="H21" i="22"/>
  <c r="H20" i="22"/>
  <c r="H19" i="22"/>
  <c r="H18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4" i="21"/>
  <c r="H43" i="21"/>
  <c r="H42" i="21"/>
  <c r="H41" i="21"/>
  <c r="H40" i="21"/>
  <c r="H39" i="21"/>
  <c r="H38" i="21"/>
  <c r="H37" i="21"/>
  <c r="H36" i="21"/>
  <c r="H33" i="21"/>
  <c r="H32" i="21"/>
  <c r="H31" i="21"/>
  <c r="H30" i="21"/>
  <c r="H29" i="21"/>
  <c r="H28" i="21"/>
  <c r="H27" i="21"/>
  <c r="H26" i="21"/>
  <c r="H23" i="21"/>
  <c r="H22" i="21"/>
  <c r="H21" i="21"/>
  <c r="H20" i="21"/>
  <c r="H19" i="21"/>
  <c r="H18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44" i="20"/>
  <c r="H43" i="20"/>
  <c r="H42" i="20"/>
  <c r="H41" i="20"/>
  <c r="H40" i="20"/>
  <c r="H39" i="20"/>
  <c r="H38" i="20"/>
  <c r="H37" i="20"/>
  <c r="H36" i="20"/>
  <c r="H33" i="20"/>
  <c r="H32" i="20"/>
  <c r="H31" i="20"/>
  <c r="H30" i="20"/>
  <c r="H29" i="20"/>
  <c r="H28" i="20"/>
  <c r="H27" i="20"/>
  <c r="H26" i="20"/>
  <c r="H23" i="20"/>
  <c r="H22" i="20"/>
  <c r="H21" i="20"/>
  <c r="H20" i="20"/>
  <c r="H19" i="20"/>
  <c r="H18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44" i="19"/>
  <c r="H43" i="19"/>
  <c r="H42" i="19"/>
  <c r="H41" i="19"/>
  <c r="H40" i="19"/>
  <c r="H39" i="19"/>
  <c r="H38" i="19"/>
  <c r="H37" i="19"/>
  <c r="H36" i="19"/>
  <c r="H33" i="19"/>
  <c r="H32" i="19"/>
  <c r="H31" i="19"/>
  <c r="H30" i="19"/>
  <c r="H29" i="19"/>
  <c r="H28" i="19"/>
  <c r="H27" i="19"/>
  <c r="H26" i="19"/>
  <c r="H23" i="19"/>
  <c r="H22" i="19"/>
  <c r="H21" i="19"/>
  <c r="H20" i="19"/>
  <c r="H19" i="19"/>
  <c r="H18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44" i="18"/>
  <c r="H43" i="18"/>
  <c r="H42" i="18"/>
  <c r="H41" i="18"/>
  <c r="H40" i="18"/>
  <c r="H39" i="18"/>
  <c r="H38" i="18"/>
  <c r="H37" i="18"/>
  <c r="H36" i="18"/>
  <c r="H33" i="18"/>
  <c r="H32" i="18"/>
  <c r="H31" i="18"/>
  <c r="H30" i="18"/>
  <c r="H29" i="18"/>
  <c r="H28" i="18"/>
  <c r="H27" i="18"/>
  <c r="H26" i="18"/>
  <c r="H24" i="18"/>
  <c r="H23" i="18"/>
  <c r="H22" i="18"/>
  <c r="H21" i="18"/>
  <c r="H20" i="18"/>
  <c r="H19" i="18"/>
  <c r="H18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44" i="17"/>
  <c r="H43" i="17"/>
  <c r="H42" i="17"/>
  <c r="H41" i="17"/>
  <c r="H40" i="17"/>
  <c r="H39" i="17"/>
  <c r="H38" i="17"/>
  <c r="H37" i="17"/>
  <c r="H36" i="17"/>
  <c r="H33" i="17"/>
  <c r="H32" i="17"/>
  <c r="H31" i="17"/>
  <c r="H30" i="17"/>
  <c r="H29" i="17"/>
  <c r="H28" i="17"/>
  <c r="H27" i="17"/>
  <c r="H26" i="17"/>
  <c r="H23" i="17"/>
  <c r="H22" i="17"/>
  <c r="H21" i="17"/>
  <c r="H20" i="17"/>
  <c r="H19" i="17"/>
  <c r="H18" i="17"/>
  <c r="H15" i="17"/>
  <c r="H14" i="17"/>
  <c r="H13" i="17"/>
  <c r="H12" i="17"/>
  <c r="H11" i="17"/>
  <c r="H10" i="17"/>
  <c r="H10" i="7" s="1"/>
  <c r="H9" i="17"/>
  <c r="H8" i="17"/>
  <c r="H7" i="17"/>
  <c r="H6" i="17"/>
  <c r="H5" i="17"/>
  <c r="H4" i="17"/>
  <c r="H3" i="17"/>
  <c r="H2" i="17"/>
  <c r="H44" i="16"/>
  <c r="H43" i="16"/>
  <c r="H42" i="16"/>
  <c r="H41" i="16"/>
  <c r="H40" i="16"/>
  <c r="H39" i="16"/>
  <c r="H38" i="16"/>
  <c r="H37" i="16"/>
  <c r="H36" i="16"/>
  <c r="H33" i="16"/>
  <c r="H32" i="16"/>
  <c r="H31" i="16"/>
  <c r="H30" i="16"/>
  <c r="H29" i="16"/>
  <c r="H28" i="16"/>
  <c r="H27" i="16"/>
  <c r="H26" i="16"/>
  <c r="H23" i="16"/>
  <c r="H22" i="16"/>
  <c r="H19" i="16"/>
  <c r="H18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32" i="2"/>
  <c r="H21" i="2"/>
  <c r="H33" i="2"/>
  <c r="H23" i="2"/>
  <c r="H22" i="2"/>
  <c r="H15" i="2"/>
  <c r="H44" i="2"/>
  <c r="H20" i="2"/>
  <c r="H36" i="2"/>
  <c r="H37" i="2"/>
  <c r="H38" i="2"/>
  <c r="H39" i="2"/>
  <c r="H40" i="2"/>
  <c r="H41" i="2"/>
  <c r="H42" i="2"/>
  <c r="H43" i="2"/>
  <c r="H26" i="2"/>
  <c r="H27" i="2"/>
  <c r="H28" i="2"/>
  <c r="H29" i="2"/>
  <c r="H30" i="2"/>
  <c r="H31" i="2"/>
  <c r="H19" i="2"/>
  <c r="H3" i="2"/>
  <c r="H4" i="2"/>
  <c r="H5" i="2"/>
  <c r="H6" i="2"/>
  <c r="H7" i="2"/>
  <c r="H8" i="2"/>
  <c r="H9" i="2"/>
  <c r="H10" i="2"/>
  <c r="H11" i="2"/>
  <c r="H12" i="2"/>
  <c r="H13" i="2"/>
  <c r="H14" i="2"/>
  <c r="H6" i="7" l="1"/>
  <c r="H15" i="7"/>
  <c r="H39" i="7"/>
  <c r="H37" i="7"/>
  <c r="H36" i="7"/>
  <c r="E3" i="6" s="1"/>
  <c r="H31" i="7"/>
  <c r="H26" i="7"/>
  <c r="H8" i="7"/>
  <c r="B6" i="6" s="1"/>
  <c r="H41" i="7"/>
  <c r="H44" i="7"/>
  <c r="H33" i="7"/>
  <c r="H38" i="7"/>
  <c r="H40" i="7"/>
  <c r="H30" i="7"/>
  <c r="H32" i="7"/>
  <c r="H9" i="7"/>
  <c r="B7" i="6" s="1"/>
  <c r="H20" i="7"/>
  <c r="H23" i="7"/>
  <c r="H4" i="7"/>
  <c r="H21" i="7"/>
  <c r="H5" i="7"/>
  <c r="H43" i="7"/>
  <c r="H42" i="7"/>
  <c r="H29" i="7"/>
  <c r="H27" i="7"/>
  <c r="H28" i="7"/>
  <c r="H11" i="7"/>
  <c r="H22" i="7"/>
  <c r="H14" i="7"/>
  <c r="H13" i="7"/>
  <c r="H12" i="7"/>
  <c r="H7" i="7"/>
  <c r="H3" i="7"/>
  <c r="D7" i="6" l="1"/>
  <c r="E6" i="6"/>
  <c r="B9" i="6"/>
  <c r="B3" i="6"/>
  <c r="E4" i="6"/>
  <c r="C8" i="6"/>
  <c r="D5" i="6"/>
  <c r="E9" i="6"/>
  <c r="B8" i="6"/>
  <c r="C7" i="6"/>
  <c r="B5" i="6"/>
  <c r="H45" i="7"/>
  <c r="H2" i="2"/>
  <c r="H2" i="7" s="1"/>
  <c r="H16" i="7" l="1"/>
  <c r="D2" i="6"/>
  <c r="B2" i="6" l="1"/>
  <c r="H18" i="2"/>
  <c r="H18" i="7" s="1"/>
  <c r="D8" i="6"/>
  <c r="C4" i="6" l="1"/>
  <c r="H24" i="7"/>
  <c r="H34" i="7"/>
</calcChain>
</file>

<file path=xl/sharedStrings.xml><?xml version="1.0" encoding="utf-8"?>
<sst xmlns="http://schemas.openxmlformats.org/spreadsheetml/2006/main" count="1390" uniqueCount="124">
  <si>
    <t>Decision Making</t>
  </si>
  <si>
    <t xml:space="preserve">Self-Management </t>
  </si>
  <si>
    <t xml:space="preserve">Communication </t>
  </si>
  <si>
    <t>Engagement</t>
  </si>
  <si>
    <t>TASK T1 &lt;Riflettere sul proprio stato emotivo&gt;</t>
  </si>
  <si>
    <t>PC</t>
  </si>
  <si>
    <t>SE/PC</t>
  </si>
  <si>
    <t>TASK T2&lt;Esprimere i propri pensieri in forma privata&gt;</t>
  </si>
  <si>
    <t>SE/MOT</t>
  </si>
  <si>
    <t>TASK T3&lt;Cercare conforto o motivazione attraverso contenuti ispirazionali&gt;</t>
  </si>
  <si>
    <t>K&amp;S</t>
  </si>
  <si>
    <t>MOT</t>
  </si>
  <si>
    <t>TASK T4&lt;Praticare esercizi di rilassamento o auto-regolazione&gt;</t>
  </si>
  <si>
    <t>TASK T5&lt;Condividere esperienze in forma anonima&gt;</t>
  </si>
  <si>
    <t>SE</t>
  </si>
  <si>
    <t>TASK T6&lt;Registrare i propri progressi emotivi nel tempo&gt;</t>
  </si>
  <si>
    <t>K&amp;S/PC</t>
  </si>
  <si>
    <t>TASK T7&lt;Definire e monitorare obiettivi personali di benessere&gt;</t>
  </si>
  <si>
    <t>K&amp;S/SE</t>
  </si>
  <si>
    <t>TASK T8&lt;Offrire supporto empatico ad altri&gt;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</si>
  <si>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</si>
  <si>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</si>
  <si>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</si>
  <si>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</si>
  <si>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</si>
  <si>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</si>
  <si>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</si>
  <si>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</si>
  <si>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</si>
  <si>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</si>
  <si>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</si>
  <si>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</si>
  <si>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</si>
  <si>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</si>
  <si>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X</t>
  </si>
  <si>
    <t>T1_SE2</t>
  </si>
  <si>
    <t>T2_SE1</t>
  </si>
  <si>
    <t>T2_SE2</t>
  </si>
  <si>
    <t>T4_SE1</t>
  </si>
  <si>
    <t>T4_SE2</t>
  </si>
  <si>
    <t>T5_SE1</t>
  </si>
  <si>
    <t>T6_SE1</t>
  </si>
  <si>
    <t>T6_SE2</t>
  </si>
  <si>
    <t>T7_SE1</t>
  </si>
  <si>
    <t>T8_SE1</t>
  </si>
  <si>
    <t>T8_SE2</t>
  </si>
  <si>
    <t>Knowledge&amp;Skills</t>
  </si>
  <si>
    <t>T3_KS1</t>
  </si>
  <si>
    <t>T3_KS2</t>
  </si>
  <si>
    <t>T6_KS1</t>
  </si>
  <si>
    <t>T6_KS2</t>
  </si>
  <si>
    <t>T7_KS1</t>
  </si>
  <si>
    <t>Personal Control</t>
  </si>
  <si>
    <t>T1_PC1</t>
  </si>
  <si>
    <t>T1_PC2</t>
  </si>
  <si>
    <t>T4_PC1</t>
  </si>
  <si>
    <t>T4_PC2</t>
  </si>
  <si>
    <t>T6_PC1</t>
  </si>
  <si>
    <t>T7_PC1</t>
  </si>
  <si>
    <t>Motivation</t>
  </si>
  <si>
    <t>T2_MOT1</t>
  </si>
  <si>
    <t>T3_MOT1</t>
  </si>
  <si>
    <t>T3_MOT2</t>
  </si>
  <si>
    <t>T5_MOT1</t>
  </si>
  <si>
    <t>T5_MOT2</t>
  </si>
  <si>
    <t>T8_MOT1</t>
  </si>
  <si>
    <t>T8_MOT2</t>
  </si>
  <si>
    <t>MEDIA DELLE RISPOSTE</t>
  </si>
  <si>
    <t>MEDIA TRA I VALORI MEDI RELATIVI A QUELL'ABILITA'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</si>
  <si>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</si>
  <si>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</si>
  <si>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</si>
  <si>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</si>
  <si>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</si>
  <si>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</si>
  <si>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</si>
  <si>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</si>
  <si>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</si>
  <si>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</si>
  <si>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T6</t>
  </si>
  <si>
    <t>T7</t>
  </si>
  <si>
    <t>T8</t>
  </si>
  <si>
    <t>Ti sei sentito più sicuro nel riflettere sul tuo stato emotivo rispetto a momenti precedenti? Come questa riflessione ha influenzato la tua capacità di prendere decisioni?</t>
  </si>
  <si>
    <t>Quanto credi che riflettere sul tuo stato emotivo ti aiuti a gestire meglio le tue emozioni?</t>
  </si>
  <si>
    <t>Come la riflessione sul tuo stato emotivo ti ha aiutato a migliorare la gestione delle tue reazioni emotive?</t>
  </si>
  <si>
    <t>Quanto ti ha aiutato il riflettere sul tuo stato emotivo a migliorare il tuo autocontrollo in situazioni stressanti?</t>
  </si>
  <si>
    <t>Ti sei sentito più sicuro nell’esprimere i tuoi pensieri in modo privato dopo aver utilizzato l’app?</t>
  </si>
  <si>
    <t>Quanto ti ha motivato l'espressione privata dei tuoi pensieri per comprendere meglio le tue emozioni?</t>
  </si>
  <si>
    <t>Quanto ti ha motivato l'espressione privata dei tuoi pensieri a migliorare la tua autoconsapevolezza emotiva?</t>
  </si>
  <si>
    <t>In che modo ti ha spinto a impegnarti di più nelle attività quotidiane?</t>
  </si>
  <si>
    <t xml:space="preserve">Quanto ti ha motivato l’utilizzo di contenuti ispirazionali nella tua giornata? </t>
  </si>
  <si>
    <t xml:space="preserve">I contenuti ispirazionali ti hanno aiutato a prendere decisioni più consapevoli o ponderate? </t>
  </si>
  <si>
    <t>In che modo i contenuti ispirazionali hanno influenzato la tua capacità di affrontare situazioni difficili?</t>
  </si>
  <si>
    <t xml:space="preserve">Durante gli esercizi di rilassamento, ti sei sentito più sicuro nel gestire lo stress o l’ansia? </t>
  </si>
  <si>
    <t>Quanto questi esercizi hanno migliorato la tua capacità di autocontrollo?</t>
  </si>
  <si>
    <t xml:space="preserve">Sei riuscito a integrare con successo gli esercizi di rilassamento nella tua routine? </t>
  </si>
  <si>
    <t>Quanto questi esercizi ti hanno aiutato a migliorare la gestione dello stress?</t>
  </si>
  <si>
    <t>Quanto ti ha aiutato la pratica degli esercizi di rilassamento a prendere decisioni più equilibrate quando sei sotto pressione?</t>
  </si>
  <si>
    <t>T4_PC3</t>
  </si>
  <si>
    <t>Condividere esperienze in modo anonimo ti ha permesso di comunicare meglio i tuoi sentimenti rispetto a quando condividi in modo diretto?</t>
  </si>
  <si>
    <t>La possibilità di condividere esperienze in modo anonimo ti ha motivato a partecipare più attivamente nelle discussioni o nei gruppi di supporto?</t>
  </si>
  <si>
    <t>Condividere esperienze anonimamente ti ha motivato a partecipare più attivamente nelle discussioni o nei gruppi di supporto?</t>
  </si>
  <si>
    <t>Monitorare i tuoi progressi emotivi ti ha aiutato a prendere decisioni più consapevoli riguardo al tuo benessere?</t>
  </si>
  <si>
    <t>Quanto il monitoraggio dei tuoi progressi emotivi ha influito sulle tue decisioni quotidiane?</t>
  </si>
  <si>
    <t>Quanto ti ha aiutato il monitoraggio dei tuoi progressi emotivi nel prendere decisioni migliori per il tuo benessere?</t>
  </si>
  <si>
    <t>Hai trovato utile il monitoraggio dei tuoi progressi emotivi nel migliorare la tua consapevolezza e autocontrollo emotivo?</t>
  </si>
  <si>
    <t>T6_PC2</t>
  </si>
  <si>
    <t xml:space="preserve">Sei riuscito a registrare facilmente i tuoi progressi emotivi nel tempo e a riflettere sui cambiamenti? </t>
  </si>
  <si>
    <t>Come ti ha aiutato a migliorare la gestione delle tue emozioni?</t>
  </si>
  <si>
    <t>Definire obiettivi di benessere ti ha aiutato a prendere decisioni più informate riguardo alla tua salute emotiva?</t>
  </si>
  <si>
    <t>Quanto definire e monitorare obiettivi di benessere ti ha motivato a prendere decisioni più positive?</t>
  </si>
  <si>
    <t>T7_SE2</t>
  </si>
  <si>
    <t>Quanto monitorare i tuoi obiettivi di benessere ti ha aiutato a prendere decisioni migliori per il tuo benessere emotivo?</t>
  </si>
  <si>
    <t>Definire e monitorare obiettivi di benessere ti ha aiutato a gestire meglio le tue emozioni? In che modo?</t>
  </si>
  <si>
    <t>Hai trovato che monitorare i tuoi obiettivi di benessere ti ha aiutato a migliorare la gestione delle tue emozioni nel tempo?</t>
  </si>
  <si>
    <t>Quanto il monitoraggio dei tuoi obiettivi di benessere ti ha aiutato a migliorare la tua capacità di autocontrollo emotivo?</t>
  </si>
  <si>
    <t>T7_SE3</t>
  </si>
  <si>
    <t>Offrire supporto empatico ti ha migliorato nella comunicazione delle tue emozioni agli altri?</t>
  </si>
  <si>
    <t>In che modo il supporto empatico ti ha aiutato a comunicare meglio i tuoi sentimenti e pensieri?</t>
  </si>
  <si>
    <t>Offrire supporto empatico ti ha motivato a essere più presente e attivo nel supportare gli altri?</t>
  </si>
  <si>
    <t>T8_MOT3</t>
  </si>
  <si>
    <t>T8_MOT4</t>
  </si>
  <si>
    <t>Quanto ti ha motivato a partecipare più attivamente nelle situazioni sociali o di gruppo dopo aver offerto supporto empatico?</t>
  </si>
  <si>
    <t>T7_KS2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</si>
</sst>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rgb="FF003366"/>
      <name val="Times"/>
    </font>
    <font>
      <sz val="12"/>
      <color theme="1"/>
      <name val="Times New Roman"/>
      <family val="1"/>
    </font>
    <font>
      <sz val="16"/>
      <color rgb="FF003366"/>
      <name val="Times New Roman"/>
      <family val="1"/>
    </font>
    <font>
      <sz val="12"/>
      <color rgb="FF003366"/>
      <name val="Times New Roman"/>
      <family val="1"/>
    </font>
    <font>
      <b/>
      <i/>
      <sz val="22"/>
      <color rgb="FF000000"/>
      <name val="Times New Roman"/>
      <family val="1"/>
    </font>
    <font>
      <sz val="22"/>
      <color rgb="FF000000"/>
      <name val="Times New Roman"/>
      <family val="1"/>
    </font>
    <font>
      <sz val="22"/>
      <color theme="1"/>
      <name val="Times New Roman"/>
      <family val="1"/>
    </font>
    <font>
      <b/>
      <sz val="2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5C6ED"/>
        <bgColor indexed="64"/>
      </patternFill>
    </fill>
    <fill>
      <patternFill patternType="solid">
        <fgColor rgb="FFD4C6ED"/>
        <bgColor indexed="64"/>
      </patternFill>
    </fill>
    <fill>
      <patternFill patternType="solid">
        <fgColor rgb="FFE3D4FF"/>
        <bgColor indexed="64"/>
      </patternFill>
    </fill>
    <fill>
      <patternFill patternType="solid">
        <fgColor rgb="FFE3D4FF"/>
        <bgColor rgb="FF000000"/>
      </patternFill>
    </fill>
    <fill>
      <patternFill patternType="solid">
        <fgColor rgb="FFDFD1FF"/>
        <bgColor indexed="64"/>
      </patternFill>
    </fill>
  </fills>
  <borders count="5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/>
      </bottom>
      <diagonal/>
    </border>
    <border>
      <left style="thin">
        <color theme="0"/>
      </left>
      <right style="thin">
        <color theme="0" tint="-0.14999847407452621"/>
      </right>
      <top/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0.14999847407452621"/>
      </right>
      <top/>
      <bottom style="thin">
        <color theme="0"/>
      </bottom>
      <diagonal/>
    </border>
    <border>
      <left/>
      <right style="medium">
        <color rgb="FFFFFFFF"/>
      </right>
      <top/>
      <bottom style="thin">
        <color theme="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theme="0" tint="-0.14999847407452621"/>
      </bottom>
      <diagonal/>
    </border>
    <border>
      <left style="medium">
        <color rgb="FFFFFFFF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theme="2"/>
      </left>
      <right style="thin">
        <color theme="0" tint="-0.14999847407452621"/>
      </right>
      <top style="thin">
        <color theme="2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/>
      <right style="thin">
        <color theme="0" tint="-0.14999847407452621"/>
      </right>
      <top style="thin">
        <color theme="2"/>
      </top>
      <bottom style="thin">
        <color rgb="FFD3D3D3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9" xfId="0" applyBorder="1"/>
    <xf numFmtId="0" fontId="0" fillId="0" borderId="12" xfId="0" applyBorder="1"/>
    <xf numFmtId="0" fontId="0" fillId="2" borderId="11" xfId="0" applyFill="1" applyBorder="1"/>
    <xf numFmtId="0" fontId="0" fillId="0" borderId="13" xfId="0" applyBorder="1"/>
    <xf numFmtId="0" fontId="3" fillId="0" borderId="11" xfId="0" applyFont="1" applyBorder="1" applyAlignment="1">
      <alignment horizontal="center" vertical="center" wrapText="1" readingOrder="1"/>
    </xf>
    <xf numFmtId="0" fontId="3" fillId="2" borderId="10" xfId="0" applyFont="1" applyFill="1" applyBorder="1" applyAlignment="1">
      <alignment horizontal="center" vertical="center" wrapText="1" readingOrder="1"/>
    </xf>
    <xf numFmtId="0" fontId="0" fillId="2" borderId="1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18" xfId="0" applyFill="1" applyBorder="1"/>
    <xf numFmtId="0" fontId="0" fillId="2" borderId="20" xfId="0" applyFill="1" applyBorder="1"/>
    <xf numFmtId="0" fontId="0" fillId="0" borderId="11" xfId="0" applyBorder="1"/>
    <xf numFmtId="0" fontId="2" fillId="0" borderId="13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2" borderId="8" xfId="0" applyFont="1" applyFill="1" applyBorder="1" applyAlignment="1">
      <alignment horizontal="center" vertical="center" wrapText="1" readingOrder="1"/>
    </xf>
    <xf numFmtId="0" fontId="0" fillId="0" borderId="12" xfId="0" applyBorder="1" applyAlignment="1">
      <alignment wrapText="1"/>
    </xf>
    <xf numFmtId="0" fontId="3" fillId="2" borderId="7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2" borderId="5" xfId="0" applyFont="1" applyFill="1" applyBorder="1"/>
    <xf numFmtId="0" fontId="4" fillId="2" borderId="4" xfId="0" applyFont="1" applyFill="1" applyBorder="1"/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1" xfId="0" applyFont="1" applyBorder="1" applyAlignment="1">
      <alignment wrapText="1"/>
    </xf>
    <xf numFmtId="2" fontId="3" fillId="0" borderId="11" xfId="0" applyNumberFormat="1" applyFont="1" applyBorder="1" applyAlignment="1">
      <alignment horizontal="right" vertical="center" wrapText="1" readingOrder="1"/>
    </xf>
    <xf numFmtId="0" fontId="0" fillId="0" borderId="10" xfId="0" applyBorder="1"/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/>
    <xf numFmtId="0" fontId="6" fillId="0" borderId="11" xfId="0" applyFont="1" applyBorder="1" applyAlignment="1">
      <alignment horizontal="center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4" fillId="2" borderId="21" xfId="0" applyFont="1" applyFill="1" applyBorder="1"/>
    <xf numFmtId="0" fontId="11" fillId="0" borderId="0" xfId="0" applyFont="1"/>
    <xf numFmtId="0" fontId="5" fillId="0" borderId="20" xfId="0" applyFont="1" applyBorder="1" applyAlignment="1">
      <alignment horizontal="center" vertical="center" wrapText="1" readingOrder="1"/>
    </xf>
    <xf numFmtId="0" fontId="4" fillId="2" borderId="8" xfId="0" applyFont="1" applyFill="1" applyBorder="1"/>
    <xf numFmtId="0" fontId="4" fillId="2" borderId="7" xfId="0" applyFont="1" applyFill="1" applyBorder="1"/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 readingOrder="1"/>
    </xf>
    <xf numFmtId="0" fontId="12" fillId="0" borderId="2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0" xfId="0" applyFont="1"/>
    <xf numFmtId="0" fontId="13" fillId="3" borderId="1" xfId="0" applyFont="1" applyFill="1" applyBorder="1" applyAlignment="1">
      <alignment horizontal="center" vertical="center" wrapText="1" readingOrder="1"/>
    </xf>
    <xf numFmtId="0" fontId="4" fillId="3" borderId="0" xfId="0" applyFont="1" applyFill="1"/>
    <xf numFmtId="0" fontId="4" fillId="0" borderId="37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3" borderId="2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/>
    <xf numFmtId="0" fontId="12" fillId="3" borderId="20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 wrapText="1"/>
    </xf>
    <xf numFmtId="0" fontId="4" fillId="3" borderId="5" xfId="0" applyFont="1" applyFill="1" applyBorder="1"/>
    <xf numFmtId="0" fontId="12" fillId="3" borderId="33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4" fillId="3" borderId="8" xfId="0" applyFont="1" applyFill="1" applyBorder="1"/>
    <xf numFmtId="0" fontId="12" fillId="3" borderId="29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3" borderId="35" xfId="0" applyFont="1" applyFill="1" applyBorder="1" applyAlignment="1">
      <alignment horizontal="center" vertical="center" wrapText="1" readingOrder="1"/>
    </xf>
    <xf numFmtId="0" fontId="14" fillId="3" borderId="36" xfId="0" applyFont="1" applyFill="1" applyBorder="1" applyAlignment="1">
      <alignment horizontal="center" vertical="center" wrapText="1" readingOrder="1"/>
    </xf>
    <xf numFmtId="0" fontId="14" fillId="5" borderId="1" xfId="0" applyFont="1" applyFill="1" applyBorder="1" applyAlignment="1">
      <alignment horizontal="center" vertical="center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14" fillId="5" borderId="14" xfId="0" applyFont="1" applyFill="1" applyBorder="1" applyAlignment="1">
      <alignment horizontal="center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4" fillId="5" borderId="22" xfId="0" applyFont="1" applyFill="1" applyBorder="1"/>
    <xf numFmtId="0" fontId="8" fillId="4" borderId="22" xfId="0" applyFont="1" applyFill="1" applyBorder="1" applyAlignment="1">
      <alignment horizontal="center" vertical="center" wrapText="1" readingOrder="1"/>
    </xf>
    <xf numFmtId="0" fontId="9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 wrapText="1" readingOrder="1"/>
    </xf>
    <xf numFmtId="0" fontId="9" fillId="4" borderId="2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 readingOrder="1"/>
    </xf>
    <xf numFmtId="2" fontId="10" fillId="4" borderId="1" xfId="0" applyNumberFormat="1" applyFont="1" applyFill="1" applyBorder="1" applyAlignment="1">
      <alignment horizontal="center" vertical="center" wrapText="1" readingOrder="1"/>
    </xf>
    <xf numFmtId="2" fontId="9" fillId="4" borderId="1" xfId="0" applyNumberFormat="1" applyFont="1" applyFill="1" applyBorder="1" applyAlignment="1">
      <alignment horizontal="center" vertical="center" wrapText="1" readingOrder="1"/>
    </xf>
    <xf numFmtId="2" fontId="8" fillId="4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 vertical="center" wrapText="1" readingOrder="1"/>
    </xf>
    <xf numFmtId="0" fontId="8" fillId="7" borderId="1" xfId="0" applyFont="1" applyFill="1" applyBorder="1" applyAlignment="1">
      <alignment horizontal="center" vertical="center" wrapText="1" readingOrder="1"/>
    </xf>
    <xf numFmtId="164" fontId="9" fillId="7" borderId="1" xfId="0" applyNumberFormat="1" applyFont="1" applyFill="1" applyBorder="1" applyAlignment="1">
      <alignment horizontal="center" vertical="center" wrapText="1" readingOrder="1"/>
    </xf>
    <xf numFmtId="164" fontId="10" fillId="7" borderId="1" xfId="0" applyNumberFormat="1" applyFont="1" applyFill="1" applyBorder="1" applyAlignment="1">
      <alignment horizontal="center" vertical="center" wrapText="1" readingOrder="1"/>
    </xf>
    <xf numFmtId="0" fontId="8" fillId="7" borderId="3" xfId="0" applyFont="1" applyFill="1" applyBorder="1" applyAlignment="1">
      <alignment horizontal="center" vertical="center" wrapText="1" readingOrder="1"/>
    </xf>
    <xf numFmtId="164" fontId="8" fillId="7" borderId="26" xfId="0" applyNumberFormat="1" applyFont="1" applyFill="1" applyBorder="1" applyAlignment="1">
      <alignment horizontal="center" vertical="center" wrapText="1" readingOrder="1"/>
    </xf>
    <xf numFmtId="164" fontId="9" fillId="7" borderId="26" xfId="0" applyNumberFormat="1" applyFont="1" applyFill="1" applyBorder="1" applyAlignment="1">
      <alignment horizontal="center" vertical="center" wrapText="1" readingOrder="1"/>
    </xf>
    <xf numFmtId="0" fontId="8" fillId="7" borderId="23" xfId="0" applyFont="1" applyFill="1" applyBorder="1" applyAlignment="1">
      <alignment horizontal="center" vertical="center" wrapText="1" readingOrder="1"/>
    </xf>
    <xf numFmtId="0" fontId="9" fillId="7" borderId="2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10" fillId="7" borderId="3" xfId="0" applyNumberFormat="1" applyFont="1" applyFill="1" applyBorder="1" applyAlignment="1">
      <alignment horizontal="center" vertical="center" wrapText="1" readingOrder="1"/>
    </xf>
    <xf numFmtId="0" fontId="10" fillId="7" borderId="24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 readingOrder="1"/>
    </xf>
    <xf numFmtId="0" fontId="14" fillId="3" borderId="39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14" fillId="5" borderId="40" xfId="0" applyFont="1" applyFill="1" applyBorder="1" applyAlignment="1">
      <alignment horizontal="center" vertical="center" wrapText="1" readingOrder="1"/>
    </xf>
    <xf numFmtId="0" fontId="4" fillId="0" borderId="10" xfId="0" applyFont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 wrapText="1" readingOrder="1"/>
    </xf>
    <xf numFmtId="0" fontId="12" fillId="0" borderId="42" xfId="0" applyFont="1" applyBorder="1" applyAlignment="1">
      <alignment horizontal="center" vertical="center"/>
    </xf>
    <xf numFmtId="0" fontId="4" fillId="3" borderId="43" xfId="0" applyFont="1" applyFill="1" applyBorder="1"/>
    <xf numFmtId="0" fontId="4" fillId="2" borderId="43" xfId="0" applyFont="1" applyFill="1" applyBorder="1"/>
    <xf numFmtId="0" fontId="4" fillId="2" borderId="44" xfId="0" applyFont="1" applyFill="1" applyBorder="1"/>
    <xf numFmtId="0" fontId="4" fillId="2" borderId="45" xfId="0" applyFont="1" applyFill="1" applyBorder="1"/>
    <xf numFmtId="0" fontId="4" fillId="2" borderId="46" xfId="0" applyFont="1" applyFill="1" applyBorder="1"/>
    <xf numFmtId="0" fontId="4" fillId="0" borderId="48" xfId="0" applyFont="1" applyFill="1" applyBorder="1"/>
    <xf numFmtId="0" fontId="4" fillId="0" borderId="49" xfId="0" applyFont="1" applyBorder="1"/>
    <xf numFmtId="0" fontId="12" fillId="0" borderId="0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4" fillId="0" borderId="47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D3D3D3"/>
      <color rgb="FFD5C6ED"/>
      <color rgb="FFE3D4FF"/>
      <color rgb="FFDFD1FF"/>
      <color rgb="FFDDCFFA"/>
      <color rgb="FFD4C6ED"/>
      <color rgb="FFD4ABED"/>
      <color rgb="FFCBB4E8"/>
      <color rgb="FFD6C9F0"/>
      <color rgb="FFCB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142" workbookViewId="0">
      <pane ySplit="1" topLeftCell="A2" activePane="bottomLeft" state="frozen"/>
      <selection pane="bottomLeft" activeCell="A2" sqref="A2"/>
    </sheetView>
  </sheetViews>
  <sheetFormatPr baseColWidth="10" defaultColWidth="11.1640625" defaultRowHeight="16"/>
  <cols>
    <col min="1" max="1" width="66.6640625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1" customFormat="1" ht="22" thickBot="1">
      <c r="A1" s="54"/>
      <c r="B1" s="52" t="s">
        <v>0</v>
      </c>
      <c r="C1" s="52" t="s">
        <v>1</v>
      </c>
      <c r="D1" s="52" t="s">
        <v>2</v>
      </c>
      <c r="E1" s="52" t="s">
        <v>3</v>
      </c>
    </row>
    <row r="2" spans="1:5">
      <c r="A2" s="77" t="s">
        <v>4</v>
      </c>
      <c r="B2" s="96" t="s">
        <v>5</v>
      </c>
      <c r="C2" s="31" t="s">
        <v>6</v>
      </c>
      <c r="D2" s="31"/>
      <c r="E2" s="96"/>
    </row>
    <row r="3" spans="1:5">
      <c r="A3" s="77" t="s">
        <v>7</v>
      </c>
      <c r="B3" s="96"/>
      <c r="C3" s="31" t="s">
        <v>8</v>
      </c>
      <c r="D3" s="96"/>
      <c r="E3" s="96"/>
    </row>
    <row r="4" spans="1:5">
      <c r="A4" s="77" t="s">
        <v>9</v>
      </c>
      <c r="B4" s="96" t="s">
        <v>10</v>
      </c>
      <c r="C4" s="96" t="s">
        <v>11</v>
      </c>
      <c r="D4" s="96"/>
      <c r="E4" s="96"/>
    </row>
    <row r="5" spans="1:5">
      <c r="A5" s="77" t="s">
        <v>12</v>
      </c>
      <c r="B5" s="96" t="s">
        <v>5</v>
      </c>
      <c r="C5" s="96" t="s">
        <v>6</v>
      </c>
      <c r="D5" s="96"/>
      <c r="E5" s="96"/>
    </row>
    <row r="6" spans="1:5">
      <c r="A6" s="77" t="s">
        <v>13</v>
      </c>
      <c r="B6" s="96"/>
      <c r="C6" s="96" t="s">
        <v>11</v>
      </c>
      <c r="D6" s="96" t="s">
        <v>14</v>
      </c>
      <c r="E6" s="96" t="s">
        <v>11</v>
      </c>
    </row>
    <row r="7" spans="1:5">
      <c r="A7" s="77" t="s">
        <v>15</v>
      </c>
      <c r="B7" s="96" t="s">
        <v>6</v>
      </c>
      <c r="C7" s="96" t="s">
        <v>16</v>
      </c>
      <c r="D7" s="31"/>
      <c r="E7" s="31"/>
    </row>
    <row r="8" spans="1:5">
      <c r="A8" s="77" t="s">
        <v>17</v>
      </c>
      <c r="B8" s="96" t="s">
        <v>6</v>
      </c>
      <c r="C8" s="96" t="s">
        <v>18</v>
      </c>
      <c r="D8" s="31"/>
      <c r="E8" s="31"/>
    </row>
    <row r="9" spans="1:5">
      <c r="A9" s="77" t="s">
        <v>19</v>
      </c>
      <c r="B9" s="31"/>
      <c r="C9" s="31"/>
      <c r="D9" s="31" t="s">
        <v>8</v>
      </c>
      <c r="E9" s="31" t="s">
        <v>11</v>
      </c>
    </row>
    <row r="10" spans="1:5">
      <c r="A10" s="26"/>
      <c r="B10" s="26"/>
      <c r="C10" s="26"/>
      <c r="D10" s="26"/>
      <c r="E10" s="26"/>
    </row>
    <row r="11" spans="1:5">
      <c r="A11" s="26"/>
      <c r="B11" s="26"/>
      <c r="C11" s="26"/>
      <c r="D11" s="26"/>
      <c r="E11" s="26"/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spans="1:5">
      <c r="A16" s="51" t="s">
        <v>20</v>
      </c>
      <c r="B16" s="26"/>
      <c r="C16" s="26"/>
      <c r="D16" s="26"/>
      <c r="E16" s="26"/>
    </row>
    <row r="17" spans="1:5">
      <c r="A17" s="42" t="s">
        <v>21</v>
      </c>
      <c r="B17" s="26"/>
      <c r="C17" s="26"/>
      <c r="D17" s="26"/>
      <c r="E17" s="26"/>
    </row>
    <row r="18" spans="1:5">
      <c r="A18" s="42" t="s">
        <v>22</v>
      </c>
      <c r="B18" s="26"/>
      <c r="C18" s="26"/>
      <c r="D18" s="26"/>
      <c r="E18" s="26"/>
    </row>
    <row r="19" spans="1:5">
      <c r="A19" s="42" t="s">
        <v>23</v>
      </c>
      <c r="B19" s="26"/>
      <c r="C19" s="26"/>
      <c r="D19" s="26"/>
      <c r="E19" s="26"/>
    </row>
    <row r="20" spans="1:5">
      <c r="A20" s="42" t="s">
        <v>24</v>
      </c>
      <c r="B20" s="26"/>
      <c r="C20" s="26"/>
      <c r="D20" s="26"/>
      <c r="E20" s="26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4F3E-9448-0044-9A60-EBFE2732A2C2}">
  <dimension ref="A1:J122"/>
  <sheetViews>
    <sheetView topLeftCell="B1" zoomScale="86" zoomScaleNormal="353" workbookViewId="0">
      <selection activeCell="F37" sqref="F37"/>
    </sheetView>
  </sheetViews>
  <sheetFormatPr baseColWidth="10" defaultColWidth="11.1640625" defaultRowHeight="16"/>
  <cols>
    <col min="1" max="1" width="24" customWidth="1"/>
    <col min="2" max="2" width="119.332031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 t="s">
        <v>34</v>
      </c>
      <c r="F2" s="31"/>
      <c r="G2" s="31"/>
      <c r="H2" s="31">
        <f>IF(C2="X",1)+IF(D2="X",2)+IF(E2="X",3)+IF(F2="X",4)+IF(G2="X",5)</f>
        <v>3</v>
      </c>
      <c r="I2" s="26"/>
    </row>
    <row r="3" spans="1:9" ht="22" thickBot="1">
      <c r="A3" s="73" t="s">
        <v>35</v>
      </c>
      <c r="B3" s="120" t="s">
        <v>84</v>
      </c>
      <c r="C3" s="31"/>
      <c r="D3" s="31" t="s">
        <v>34</v>
      </c>
      <c r="E3" s="31"/>
      <c r="F3" s="31"/>
      <c r="G3" s="31"/>
      <c r="H3" s="31">
        <f t="shared" ref="H3:H14" si="0">IF(C3="X",1)+IF(D3="X",2)+IF(E3="X",3)+IF(F3="X",4)+IF(G3="X",5)</f>
        <v>2</v>
      </c>
      <c r="I3" s="26"/>
    </row>
    <row r="4" spans="1:9" ht="22" thickBot="1">
      <c r="A4" s="73" t="s">
        <v>36</v>
      </c>
      <c r="B4" s="119" t="s">
        <v>86</v>
      </c>
      <c r="C4" s="31"/>
      <c r="D4" s="31"/>
      <c r="E4" s="31"/>
      <c r="F4" s="31" t="s">
        <v>34</v>
      </c>
      <c r="G4" s="31"/>
      <c r="H4" s="31">
        <f t="shared" si="0"/>
        <v>4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 t="s">
        <v>34</v>
      </c>
      <c r="F5" s="31"/>
      <c r="G5" s="31"/>
      <c r="H5" s="31">
        <f t="shared" si="0"/>
        <v>3</v>
      </c>
      <c r="I5" s="26"/>
    </row>
    <row r="6" spans="1:9" ht="22" thickBot="1">
      <c r="A6" s="73" t="s">
        <v>38</v>
      </c>
      <c r="B6" s="120" t="s">
        <v>95</v>
      </c>
      <c r="C6" s="31"/>
      <c r="D6" s="31"/>
      <c r="E6" s="31" t="s">
        <v>34</v>
      </c>
      <c r="F6" s="31"/>
      <c r="G6" s="31"/>
      <c r="H6" s="31">
        <f t="shared" si="0"/>
        <v>3</v>
      </c>
      <c r="I6" s="26"/>
    </row>
    <row r="7" spans="1:9" ht="22" thickBot="1">
      <c r="A7" s="73" t="s">
        <v>39</v>
      </c>
      <c r="B7" s="119" t="s">
        <v>96</v>
      </c>
      <c r="C7" s="31"/>
      <c r="D7" s="31"/>
      <c r="E7" s="31"/>
      <c r="F7" s="31" t="s">
        <v>34</v>
      </c>
      <c r="G7" s="31"/>
      <c r="H7" s="31">
        <f t="shared" si="0"/>
        <v>4</v>
      </c>
      <c r="I7" s="26"/>
    </row>
    <row r="8" spans="1:9" ht="22" thickBot="1">
      <c r="A8" s="73" t="s">
        <v>40</v>
      </c>
      <c r="B8" s="120" t="s">
        <v>99</v>
      </c>
      <c r="C8" s="31"/>
      <c r="D8" s="31" t="s">
        <v>34</v>
      </c>
      <c r="E8" s="31"/>
      <c r="F8" s="31"/>
      <c r="G8" s="31"/>
      <c r="H8" s="31">
        <f t="shared" si="0"/>
        <v>2</v>
      </c>
      <c r="I8" s="26"/>
    </row>
    <row r="9" spans="1:9" ht="22" thickBot="1">
      <c r="A9" s="73" t="s">
        <v>41</v>
      </c>
      <c r="B9" s="120" t="s">
        <v>102</v>
      </c>
      <c r="C9" s="31"/>
      <c r="D9" s="31" t="s">
        <v>34</v>
      </c>
      <c r="E9" s="31"/>
      <c r="F9" s="31"/>
      <c r="G9" s="31"/>
      <c r="H9" s="31">
        <f t="shared" si="0"/>
        <v>2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/>
      <c r="F10" s="31"/>
      <c r="G10" s="31" t="s">
        <v>34</v>
      </c>
      <c r="H10" s="31">
        <f t="shared" si="0"/>
        <v>5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 t="s">
        <v>34</v>
      </c>
      <c r="F11" s="31"/>
      <c r="G11" s="31"/>
      <c r="H11" s="31">
        <f t="shared" si="0"/>
        <v>3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 t="s">
        <v>34</v>
      </c>
      <c r="F12" s="31"/>
      <c r="G12" s="31"/>
      <c r="H12" s="31">
        <f t="shared" si="0"/>
        <v>3</v>
      </c>
      <c r="I12" s="26"/>
    </row>
    <row r="13" spans="1:9" ht="22" thickBot="1">
      <c r="A13" s="73" t="s">
        <v>116</v>
      </c>
      <c r="B13" s="120" t="s">
        <v>115</v>
      </c>
      <c r="C13" s="31"/>
      <c r="D13" s="31"/>
      <c r="E13" s="31"/>
      <c r="F13" s="31"/>
      <c r="G13" s="31" t="s">
        <v>34</v>
      </c>
      <c r="H13" s="31">
        <f t="shared" si="0"/>
        <v>5</v>
      </c>
      <c r="I13" s="26"/>
    </row>
    <row r="14" spans="1:9" ht="22" thickBot="1">
      <c r="A14" s="73" t="s">
        <v>44</v>
      </c>
      <c r="B14" s="120" t="s">
        <v>117</v>
      </c>
      <c r="C14" s="31"/>
      <c r="D14" s="31"/>
      <c r="E14" s="31"/>
      <c r="F14" s="31" t="s">
        <v>34</v>
      </c>
      <c r="G14" s="31"/>
      <c r="H14" s="31">
        <f t="shared" si="0"/>
        <v>4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/>
      <c r="F15" s="31"/>
      <c r="G15" s="31" t="s">
        <v>34</v>
      </c>
      <c r="H15" s="31">
        <f>IF(C15="X",1)+IF(D15="X",2)+IF(E15="X",3)+IF(F15="X",4)+IF(G15="X",5)</f>
        <v>5</v>
      </c>
      <c r="I15" s="26"/>
    </row>
    <row r="16" spans="1:9" ht="21" thickBot="1">
      <c r="A16" s="76"/>
      <c r="B16" s="27"/>
      <c r="C16" s="26"/>
      <c r="D16" s="26"/>
      <c r="E16" s="26"/>
      <c r="F16" s="26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/>
      <c r="E18" s="31"/>
      <c r="F18" s="31" t="s">
        <v>34</v>
      </c>
      <c r="G18" s="31"/>
      <c r="H18" s="31">
        <f t="shared" ref="H18:H19" si="1">IF(C18="X",1)+IF(D18="X",2)+IF(E18="X",3)+IF(F18="X",4)+IF(G18="X",5)</f>
        <v>4</v>
      </c>
      <c r="I18" s="26"/>
    </row>
    <row r="19" spans="1:9" ht="22" thickBot="1">
      <c r="A19" s="73" t="s">
        <v>48</v>
      </c>
      <c r="B19" s="119" t="s">
        <v>92</v>
      </c>
      <c r="C19" s="31"/>
      <c r="D19" s="31"/>
      <c r="E19" s="31" t="s">
        <v>34</v>
      </c>
      <c r="F19" s="31"/>
      <c r="G19" s="31"/>
      <c r="H19" s="31">
        <f t="shared" si="1"/>
        <v>3</v>
      </c>
      <c r="I19" s="26"/>
    </row>
    <row r="20" spans="1:9" ht="22" thickBot="1">
      <c r="A20" s="73" t="s">
        <v>49</v>
      </c>
      <c r="B20" s="119" t="s">
        <v>107</v>
      </c>
      <c r="C20" s="31"/>
      <c r="D20" s="31"/>
      <c r="E20" s="31"/>
      <c r="F20" s="104" t="s">
        <v>34</v>
      </c>
      <c r="G20" s="31"/>
      <c r="H20" s="31">
        <f>IF(C20="X",1)+IF(D20="X",2)+IF(E20="X",3)+IF(F20="X",4)+IF(G20="X",5)</f>
        <v>4</v>
      </c>
      <c r="I20" s="26"/>
    </row>
    <row r="21" spans="1:9" ht="22" thickBot="1">
      <c r="A21" s="73" t="s">
        <v>50</v>
      </c>
      <c r="B21" s="120" t="s">
        <v>108</v>
      </c>
      <c r="C21" s="31"/>
      <c r="D21" s="31" t="s">
        <v>34</v>
      </c>
      <c r="E21" s="31"/>
      <c r="F21" s="31"/>
      <c r="G21" s="31"/>
      <c r="H21" s="31">
        <f>IF(C21="X",1)+IF(D21="X",2)+IF(E21="X",3)+IF(F21="X",4)+IF(G21="X",5)</f>
        <v>2</v>
      </c>
      <c r="I21" s="26"/>
    </row>
    <row r="22" spans="1:9" ht="22" thickBot="1">
      <c r="A22" s="73" t="s">
        <v>51</v>
      </c>
      <c r="B22" s="120" t="s">
        <v>113</v>
      </c>
      <c r="C22" s="31"/>
      <c r="D22" s="31" t="s">
        <v>34</v>
      </c>
      <c r="E22" s="31"/>
      <c r="F22" s="31"/>
      <c r="G22" s="31"/>
      <c r="H22" s="104">
        <f>IF(C22="X",1)+IF(D22="X",2)+IF(E22="X",3)+IF(F22="X",4)+IF(G22="X",5)</f>
        <v>2</v>
      </c>
      <c r="I22" s="26"/>
    </row>
    <row r="23" spans="1:9" ht="22" thickBot="1">
      <c r="A23" s="73" t="s">
        <v>123</v>
      </c>
      <c r="B23" s="120" t="s">
        <v>114</v>
      </c>
      <c r="C23" s="31"/>
      <c r="D23" s="31"/>
      <c r="E23" s="31" t="s">
        <v>34</v>
      </c>
      <c r="F23" s="31"/>
      <c r="G23" s="31"/>
      <c r="H23" s="31">
        <f>IF(C23="X",1)+IF(D23="X",2)+IF(E23="X",3)+IF(F23="X",4)+IF(G23="X",5)</f>
        <v>3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/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/>
      <c r="F26" s="31" t="s">
        <v>34</v>
      </c>
      <c r="G26" s="31"/>
      <c r="H26" s="31">
        <f>IF(C26="X",1)+IF(D26="X",2)+IF(E26="X",3)+IF(F26="X",4)+IF(G26="X",5)</f>
        <v>4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 t="s">
        <v>34</v>
      </c>
      <c r="F27" s="31"/>
      <c r="G27" s="31"/>
      <c r="H27" s="31">
        <f t="shared" ref="H27:H31" si="2">IF(C27="X",1)+IF(D27="X",2)+IF(E27="X",3)+IF(F27="X",4)+IF(G27="X",5)</f>
        <v>3</v>
      </c>
      <c r="I27" s="26"/>
    </row>
    <row r="28" spans="1:9" ht="22" thickBot="1">
      <c r="A28" s="73" t="s">
        <v>55</v>
      </c>
      <c r="B28" s="120" t="s">
        <v>93</v>
      </c>
      <c r="C28" s="31"/>
      <c r="D28" s="31"/>
      <c r="E28" s="31" t="s">
        <v>34</v>
      </c>
      <c r="F28" s="31"/>
      <c r="G28" s="31"/>
      <c r="H28" s="31">
        <f t="shared" si="2"/>
        <v>3</v>
      </c>
      <c r="I28" s="26"/>
    </row>
    <row r="29" spans="1:9" ht="22" thickBot="1">
      <c r="A29" s="73" t="s">
        <v>56</v>
      </c>
      <c r="B29" s="120" t="s">
        <v>94</v>
      </c>
      <c r="C29" s="31"/>
      <c r="D29" s="31" t="s">
        <v>34</v>
      </c>
      <c r="E29" s="31"/>
      <c r="F29" s="31"/>
      <c r="G29" s="31"/>
      <c r="H29" s="31">
        <f t="shared" si="2"/>
        <v>2</v>
      </c>
      <c r="I29" s="26"/>
    </row>
    <row r="30" spans="1:9" ht="22" thickBot="1">
      <c r="A30" s="73" t="s">
        <v>98</v>
      </c>
      <c r="B30" s="120" t="s">
        <v>97</v>
      </c>
      <c r="C30" s="31"/>
      <c r="D30" s="31" t="s">
        <v>34</v>
      </c>
      <c r="E30" s="31"/>
      <c r="F30" s="31"/>
      <c r="G30" s="31"/>
      <c r="H30" s="31">
        <f t="shared" si="2"/>
        <v>2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 t="s">
        <v>34</v>
      </c>
      <c r="F31" s="31"/>
      <c r="G31" s="31"/>
      <c r="H31" s="31">
        <f t="shared" si="2"/>
        <v>3</v>
      </c>
      <c r="I31" s="26"/>
    </row>
    <row r="32" spans="1:9" ht="22" thickBot="1">
      <c r="A32" s="74" t="s">
        <v>106</v>
      </c>
      <c r="B32" s="120" t="s">
        <v>105</v>
      </c>
      <c r="C32" s="31"/>
      <c r="D32" s="31" t="s">
        <v>34</v>
      </c>
      <c r="E32" s="31"/>
      <c r="F32" s="31"/>
      <c r="G32" s="31"/>
      <c r="H32" s="31">
        <f>IF(C32="X",1)+IF(D32="X",2)+IF(E32="X",3)+IF(F32="X",4)+IF(G32="X",5)</f>
        <v>2</v>
      </c>
      <c r="I32" s="26"/>
    </row>
    <row r="33" spans="1:10" ht="22" thickBot="1">
      <c r="A33" s="74" t="s">
        <v>58</v>
      </c>
      <c r="B33" s="120" t="s">
        <v>112</v>
      </c>
      <c r="C33" s="31"/>
      <c r="D33" s="31"/>
      <c r="E33" s="31" t="s">
        <v>34</v>
      </c>
      <c r="F33" s="31"/>
      <c r="G33" s="31"/>
      <c r="H33" s="31">
        <f>IF(C33="X",1)+IF(D33="X",2)+IF(E33="X",3)+IF(F33="X",4)+IF(G33="X",5)</f>
        <v>3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/>
      <c r="E36" s="32" t="s">
        <v>34</v>
      </c>
      <c r="F36" s="32"/>
      <c r="G36" s="32"/>
      <c r="H36" s="32">
        <f>IF(C36="X",1)+IF(D36="X",2)+IF(E36="X",3)+IF(F36="X",4)+IF(G36="X",5)</f>
        <v>3</v>
      </c>
      <c r="I36" s="30"/>
    </row>
    <row r="37" spans="1:10" ht="22" thickBot="1">
      <c r="A37" s="73" t="s">
        <v>61</v>
      </c>
      <c r="B37" s="119" t="s">
        <v>90</v>
      </c>
      <c r="C37" s="31"/>
      <c r="D37" s="31"/>
      <c r="E37" s="31"/>
      <c r="F37" s="31" t="s">
        <v>34</v>
      </c>
      <c r="G37" s="31"/>
      <c r="H37" s="32">
        <f t="shared" ref="H37:H43" si="3">IF(C37="X",1)+IF(D37="X",2)+IF(E37="X",3)+IF(F37="X",4)+IF(G37="X",5)</f>
        <v>4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 t="s">
        <v>34</v>
      </c>
      <c r="F38" s="37"/>
      <c r="G38" s="37"/>
      <c r="H38" s="32">
        <f t="shared" si="3"/>
        <v>3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/>
      <c r="E39" s="37"/>
      <c r="F39" s="37" t="s">
        <v>34</v>
      </c>
      <c r="G39" s="37"/>
      <c r="H39" s="32">
        <f t="shared" si="3"/>
        <v>4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 t="s">
        <v>34</v>
      </c>
      <c r="E40" s="37"/>
      <c r="F40" s="37"/>
      <c r="G40" s="37"/>
      <c r="H40" s="32">
        <f t="shared" si="3"/>
        <v>2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/>
      <c r="E41" s="37"/>
      <c r="F41" s="37" t="s">
        <v>34</v>
      </c>
      <c r="G41" s="37"/>
      <c r="H41" s="32">
        <f t="shared" si="3"/>
        <v>4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/>
      <c r="E42" s="39" t="s">
        <v>34</v>
      </c>
      <c r="F42" s="39"/>
      <c r="G42" s="39"/>
      <c r="H42" s="32">
        <f t="shared" si="3"/>
        <v>3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 t="s">
        <v>34</v>
      </c>
      <c r="E43" s="37"/>
      <c r="F43" s="37"/>
      <c r="G43" s="37"/>
      <c r="H43" s="32">
        <f t="shared" si="3"/>
        <v>2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/>
      <c r="F44" s="37" t="s">
        <v>34</v>
      </c>
      <c r="G44" s="37"/>
      <c r="H44" s="32">
        <f>IF(C44="X",1)+IF(D44="X",2)+IF(E44="X",3)+IF(F44="X",4)+IF(G44="X",5)</f>
        <v>4</v>
      </c>
      <c r="I44" s="43"/>
      <c r="J44" s="15"/>
    </row>
    <row r="45" spans="1:10" ht="20">
      <c r="A45" s="75"/>
      <c r="B45" s="21"/>
      <c r="C45" s="8"/>
      <c r="D45" s="17"/>
      <c r="E45" s="11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9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"/>
  <sheetViews>
    <sheetView topLeftCell="A18" zoomScale="86" zoomScaleNormal="353" workbookViewId="0">
      <selection activeCell="B45" sqref="A36:B45"/>
    </sheetView>
  </sheetViews>
  <sheetFormatPr baseColWidth="10" defaultColWidth="11.1640625" defaultRowHeight="16"/>
  <cols>
    <col min="1" max="1" width="24" customWidth="1"/>
    <col min="2" max="2" width="120.332031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/>
      <c r="F2" s="31" t="s">
        <v>34</v>
      </c>
      <c r="G2" s="31"/>
      <c r="H2" s="31">
        <f>IF(C2="X",1)+IF(D2="X",2)+IF(E2="X",3)+IF(F2="X",4)+IF(G2="X",5)</f>
        <v>4</v>
      </c>
      <c r="I2" s="26"/>
    </row>
    <row r="3" spans="1:9" ht="22" thickBot="1">
      <c r="A3" s="73" t="s">
        <v>35</v>
      </c>
      <c r="B3" s="120" t="s">
        <v>84</v>
      </c>
      <c r="C3" s="31"/>
      <c r="D3" s="31"/>
      <c r="E3" s="31" t="s">
        <v>34</v>
      </c>
      <c r="F3" s="31"/>
      <c r="G3" s="31"/>
      <c r="H3" s="31">
        <f t="shared" ref="H3:H14" si="0">IF(C3="X",1)+IF(D3="X",2)+IF(E3="X",3)+IF(F3="X",4)+IF(G3="X",5)</f>
        <v>3</v>
      </c>
      <c r="I3" s="26"/>
    </row>
    <row r="4" spans="1:9" ht="22" thickBot="1">
      <c r="A4" s="73" t="s">
        <v>36</v>
      </c>
      <c r="B4" s="119" t="s">
        <v>86</v>
      </c>
      <c r="C4" s="31"/>
      <c r="D4" s="31"/>
      <c r="E4" s="31"/>
      <c r="F4" s="31"/>
      <c r="G4" s="31" t="s">
        <v>34</v>
      </c>
      <c r="H4" s="31">
        <f t="shared" si="0"/>
        <v>5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 t="s">
        <v>34</v>
      </c>
      <c r="F5" s="31"/>
      <c r="G5" s="31"/>
      <c r="H5" s="31">
        <f t="shared" si="0"/>
        <v>3</v>
      </c>
      <c r="I5" s="26"/>
    </row>
    <row r="6" spans="1:9" ht="22" thickBot="1">
      <c r="A6" s="73" t="s">
        <v>38</v>
      </c>
      <c r="B6" s="120" t="s">
        <v>95</v>
      </c>
      <c r="C6" s="31"/>
      <c r="D6" s="31"/>
      <c r="E6" s="31"/>
      <c r="F6" s="31" t="s">
        <v>34</v>
      </c>
      <c r="G6" s="31"/>
      <c r="H6" s="31">
        <f t="shared" si="0"/>
        <v>4</v>
      </c>
      <c r="I6" s="26"/>
    </row>
    <row r="7" spans="1:9" ht="22" thickBot="1">
      <c r="A7" s="73" t="s">
        <v>39</v>
      </c>
      <c r="B7" s="119" t="s">
        <v>96</v>
      </c>
      <c r="C7" s="31"/>
      <c r="D7" s="31" t="s">
        <v>34</v>
      </c>
      <c r="E7" s="31"/>
      <c r="F7" s="31"/>
      <c r="G7" s="31"/>
      <c r="H7" s="31">
        <f t="shared" si="0"/>
        <v>2</v>
      </c>
      <c r="I7" s="26"/>
    </row>
    <row r="8" spans="1:9" ht="22" thickBot="1">
      <c r="A8" s="73" t="s">
        <v>40</v>
      </c>
      <c r="B8" s="120" t="s">
        <v>99</v>
      </c>
      <c r="C8" s="31"/>
      <c r="D8" s="31"/>
      <c r="E8" s="31"/>
      <c r="F8" s="31" t="s">
        <v>34</v>
      </c>
      <c r="G8" s="31"/>
      <c r="H8" s="31">
        <f t="shared" si="0"/>
        <v>4</v>
      </c>
      <c r="I8" s="26"/>
    </row>
    <row r="9" spans="1:9" ht="22" thickBot="1">
      <c r="A9" s="73" t="s">
        <v>41</v>
      </c>
      <c r="B9" s="120" t="s">
        <v>102</v>
      </c>
      <c r="C9" s="31"/>
      <c r="D9" s="31"/>
      <c r="E9" s="31" t="s">
        <v>34</v>
      </c>
      <c r="F9" s="31"/>
      <c r="G9" s="31"/>
      <c r="H9" s="31">
        <f t="shared" si="0"/>
        <v>3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/>
      <c r="F10" s="31"/>
      <c r="G10" s="31" t="s">
        <v>34</v>
      </c>
      <c r="H10" s="31">
        <f t="shared" si="0"/>
        <v>5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/>
      <c r="F11" s="31" t="s">
        <v>34</v>
      </c>
      <c r="G11" s="31"/>
      <c r="H11" s="31">
        <f t="shared" si="0"/>
        <v>4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/>
      <c r="F12" s="31"/>
      <c r="G12" s="31" t="s">
        <v>34</v>
      </c>
      <c r="H12" s="31">
        <f t="shared" si="0"/>
        <v>5</v>
      </c>
      <c r="I12" s="26"/>
    </row>
    <row r="13" spans="1:9" ht="22" thickBot="1">
      <c r="A13" s="73" t="s">
        <v>116</v>
      </c>
      <c r="B13" s="120" t="s">
        <v>115</v>
      </c>
      <c r="C13" s="31"/>
      <c r="D13" s="31"/>
      <c r="E13" s="31" t="s">
        <v>34</v>
      </c>
      <c r="F13" s="31"/>
      <c r="G13" s="31"/>
      <c r="H13" s="31">
        <f t="shared" si="0"/>
        <v>3</v>
      </c>
      <c r="I13" s="26"/>
    </row>
    <row r="14" spans="1:9" ht="22" thickBot="1">
      <c r="A14" s="73" t="s">
        <v>44</v>
      </c>
      <c r="B14" s="120" t="s">
        <v>117</v>
      </c>
      <c r="C14" s="31"/>
      <c r="D14" s="31"/>
      <c r="E14" s="31"/>
      <c r="F14" s="31" t="s">
        <v>34</v>
      </c>
      <c r="G14" s="31"/>
      <c r="H14" s="31">
        <f t="shared" si="0"/>
        <v>4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/>
      <c r="F15" s="31"/>
      <c r="G15" s="31" t="s">
        <v>34</v>
      </c>
      <c r="H15" s="31">
        <f>IF(C15="X",1)+IF(D15="X",2)+IF(E15="X",3)+IF(F15="X",4)+IF(G15="X",5)</f>
        <v>5</v>
      </c>
      <c r="I15" s="26"/>
    </row>
    <row r="16" spans="1:9" ht="21" thickBot="1">
      <c r="A16" s="76"/>
      <c r="B16" s="27"/>
      <c r="C16" s="26"/>
      <c r="D16" s="26"/>
      <c r="E16" s="26"/>
      <c r="F16" s="26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/>
      <c r="E18" s="31"/>
      <c r="F18" s="31" t="s">
        <v>34</v>
      </c>
      <c r="G18" s="31"/>
      <c r="H18" s="31">
        <f t="shared" ref="H18:H19" si="1">IF(C18="X",1)+IF(D18="X",2)+IF(E18="X",3)+IF(F18="X",4)+IF(G18="X",5)</f>
        <v>4</v>
      </c>
      <c r="I18" s="26"/>
    </row>
    <row r="19" spans="1:9" ht="22" thickBot="1">
      <c r="A19" s="73" t="s">
        <v>48</v>
      </c>
      <c r="B19" s="119" t="s">
        <v>92</v>
      </c>
      <c r="C19" s="31"/>
      <c r="D19" s="31" t="s">
        <v>34</v>
      </c>
      <c r="E19" s="31"/>
      <c r="F19" s="31"/>
      <c r="G19" s="31"/>
      <c r="H19" s="31">
        <f t="shared" si="1"/>
        <v>2</v>
      </c>
      <c r="I19" s="26"/>
    </row>
    <row r="20" spans="1:9" ht="22" thickBot="1">
      <c r="A20" s="73" t="s">
        <v>49</v>
      </c>
      <c r="B20" s="119" t="s">
        <v>107</v>
      </c>
      <c r="C20" s="31"/>
      <c r="D20" s="31"/>
      <c r="E20" s="31"/>
      <c r="F20" s="31"/>
      <c r="G20" s="31" t="s">
        <v>34</v>
      </c>
      <c r="H20" s="31">
        <f>IF(C20="X",1)+IF(D20="X",2)+IF(E20="X",3)+IF(F20="X",4)+IF(G20="X",5)</f>
        <v>5</v>
      </c>
      <c r="I20" s="26"/>
    </row>
    <row r="21" spans="1:9" ht="22" thickBot="1">
      <c r="A21" s="73" t="s">
        <v>50</v>
      </c>
      <c r="B21" s="120" t="s">
        <v>108</v>
      </c>
      <c r="C21" s="31"/>
      <c r="D21" s="31"/>
      <c r="E21" s="31"/>
      <c r="F21" s="31" t="s">
        <v>34</v>
      </c>
      <c r="G21" s="31"/>
      <c r="H21" s="31">
        <f>IF(C21="X",1)+IF(D21="X",2)+IF(E21="X",3)+IF(F21="X",4)+IF(G21="X",5)</f>
        <v>4</v>
      </c>
      <c r="I21" s="26"/>
    </row>
    <row r="22" spans="1:9" ht="22" thickBot="1">
      <c r="A22" s="73" t="s">
        <v>51</v>
      </c>
      <c r="B22" s="120" t="s">
        <v>113</v>
      </c>
      <c r="C22" s="31"/>
      <c r="D22" s="31"/>
      <c r="E22" s="31" t="s">
        <v>34</v>
      </c>
      <c r="F22" s="31"/>
      <c r="G22" s="31"/>
      <c r="H22" s="104">
        <f>IF(C22="X",1)+IF(D22="X",2)+IF(E22="X",3)+IF(F22="X",4)+IF(G22="X",5)</f>
        <v>3</v>
      </c>
      <c r="I22" s="26"/>
    </row>
    <row r="23" spans="1:9" ht="22" thickBot="1">
      <c r="A23" s="73" t="s">
        <v>123</v>
      </c>
      <c r="B23" s="120" t="s">
        <v>114</v>
      </c>
      <c r="C23" s="31"/>
      <c r="D23" s="31"/>
      <c r="E23" s="31"/>
      <c r="F23" s="31"/>
      <c r="G23" s="31" t="s">
        <v>34</v>
      </c>
      <c r="H23" s="31">
        <f>IF(C23="X",1)+IF(D23="X",2)+IF(E23="X",3)+IF(F23="X",4)+IF(G23="X",5)</f>
        <v>5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/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/>
      <c r="F26" s="31"/>
      <c r="G26" s="31" t="s">
        <v>34</v>
      </c>
      <c r="H26" s="31">
        <f>IF(C26="X",1)+IF(D26="X",2)+IF(E26="X",3)+IF(F26="X",4)+IF(G26="X",5)</f>
        <v>5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 t="s">
        <v>34</v>
      </c>
      <c r="F27" s="31"/>
      <c r="G27" s="31"/>
      <c r="H27" s="31">
        <f t="shared" ref="H27:H31" si="2">IF(C27="X",1)+IF(D27="X",2)+IF(E27="X",3)+IF(F27="X",4)+IF(G27="X",5)</f>
        <v>3</v>
      </c>
      <c r="I27" s="26"/>
    </row>
    <row r="28" spans="1:9" ht="22" thickBot="1">
      <c r="A28" s="73" t="s">
        <v>55</v>
      </c>
      <c r="B28" s="120" t="s">
        <v>93</v>
      </c>
      <c r="C28" s="31"/>
      <c r="D28" s="31" t="s">
        <v>34</v>
      </c>
      <c r="E28" s="31"/>
      <c r="F28" s="31"/>
      <c r="G28" s="31"/>
      <c r="H28" s="31">
        <f t="shared" si="2"/>
        <v>2</v>
      </c>
      <c r="I28" s="26"/>
    </row>
    <row r="29" spans="1:9" ht="22" thickBot="1">
      <c r="A29" s="73" t="s">
        <v>56</v>
      </c>
      <c r="B29" s="120" t="s">
        <v>94</v>
      </c>
      <c r="C29" s="31"/>
      <c r="D29" s="31"/>
      <c r="E29" s="31"/>
      <c r="F29" s="31" t="s">
        <v>34</v>
      </c>
      <c r="G29" s="31"/>
      <c r="H29" s="31">
        <f t="shared" si="2"/>
        <v>4</v>
      </c>
      <c r="I29" s="26"/>
    </row>
    <row r="30" spans="1:9" ht="22" thickBot="1">
      <c r="A30" s="73" t="s">
        <v>98</v>
      </c>
      <c r="B30" s="120" t="s">
        <v>97</v>
      </c>
      <c r="C30" s="31"/>
      <c r="D30" s="31"/>
      <c r="E30" s="31"/>
      <c r="F30" s="31"/>
      <c r="G30" s="31" t="s">
        <v>34</v>
      </c>
      <c r="H30" s="31">
        <f t="shared" si="2"/>
        <v>5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 t="s">
        <v>34</v>
      </c>
      <c r="F31" s="31"/>
      <c r="G31" s="31"/>
      <c r="H31" s="31">
        <f t="shared" si="2"/>
        <v>3</v>
      </c>
      <c r="I31" s="26"/>
    </row>
    <row r="32" spans="1:9" ht="22" thickBot="1">
      <c r="A32" s="74" t="s">
        <v>106</v>
      </c>
      <c r="B32" s="120" t="s">
        <v>105</v>
      </c>
      <c r="C32" s="31"/>
      <c r="D32" s="31"/>
      <c r="E32" s="31"/>
      <c r="F32" s="31"/>
      <c r="G32" s="31" t="s">
        <v>34</v>
      </c>
      <c r="H32" s="31">
        <f>IF(C32="X",1)+IF(D32="X",2)+IF(E32="X",3)+IF(F32="X",4)+IF(G32="X",5)</f>
        <v>5</v>
      </c>
      <c r="I32" s="26"/>
    </row>
    <row r="33" spans="1:10" ht="22" thickBot="1">
      <c r="A33" s="74" t="s">
        <v>58</v>
      </c>
      <c r="B33" s="120" t="str">
        <f>Quest.Utente9!B33</f>
        <v>Quanto monitorare i tuoi obiettivi di benessere ti ha aiutato a prendere decisioni migliori per il tuo benessere emotivo?</v>
      </c>
      <c r="C33" s="31"/>
      <c r="D33" s="31"/>
      <c r="E33" s="31"/>
      <c r="F33" s="31" t="s">
        <v>34</v>
      </c>
      <c r="G33" s="31"/>
      <c r="H33" s="31">
        <f>IF(C33="X",1)+IF(D33="X",2)+IF(E33="X",3)+IF(F33="X",4)+IF(G33="X",5)</f>
        <v>4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/>
      <c r="E36" s="32"/>
      <c r="F36" s="32" t="s">
        <v>34</v>
      </c>
      <c r="G36" s="32"/>
      <c r="H36" s="32">
        <f>IF(C36="X",1)+IF(D36="X",2)+IF(E36="X",3)+IF(F36="X",4)+IF(G36="X",5)</f>
        <v>4</v>
      </c>
      <c r="I36" s="30"/>
    </row>
    <row r="37" spans="1:10" ht="22" thickBot="1">
      <c r="A37" s="73" t="s">
        <v>61</v>
      </c>
      <c r="B37" s="119" t="s">
        <v>90</v>
      </c>
      <c r="C37" s="31"/>
      <c r="D37" s="31"/>
      <c r="E37" s="31"/>
      <c r="F37" s="31" t="s">
        <v>34</v>
      </c>
      <c r="G37" s="31"/>
      <c r="H37" s="32">
        <f t="shared" ref="H37:H43" si="3">IF(C37="X",1)+IF(D37="X",2)+IF(E37="X",3)+IF(F37="X",4)+IF(G37="X",5)</f>
        <v>4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/>
      <c r="F38" s="37"/>
      <c r="G38" s="37" t="s">
        <v>34</v>
      </c>
      <c r="H38" s="32">
        <f t="shared" si="3"/>
        <v>5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 t="s">
        <v>34</v>
      </c>
      <c r="E39" s="37"/>
      <c r="F39" s="37"/>
      <c r="G39" s="37"/>
      <c r="H39" s="32">
        <f t="shared" si="3"/>
        <v>2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/>
      <c r="E40" s="37"/>
      <c r="F40" s="37" t="s">
        <v>34</v>
      </c>
      <c r="G40" s="37"/>
      <c r="H40" s="32">
        <f t="shared" si="3"/>
        <v>4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/>
      <c r="E41" s="37"/>
      <c r="F41" s="37"/>
      <c r="G41" s="37" t="s">
        <v>34</v>
      </c>
      <c r="H41" s="32">
        <f t="shared" si="3"/>
        <v>5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/>
      <c r="E42" s="39" t="s">
        <v>34</v>
      </c>
      <c r="F42" s="39"/>
      <c r="G42" s="39"/>
      <c r="H42" s="32">
        <f t="shared" si="3"/>
        <v>3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/>
      <c r="E43" s="37"/>
      <c r="F43" s="37" t="s">
        <v>34</v>
      </c>
      <c r="G43" s="37"/>
      <c r="H43" s="32">
        <f t="shared" si="3"/>
        <v>4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 t="s">
        <v>34</v>
      </c>
      <c r="F44" s="37"/>
      <c r="G44" s="37"/>
      <c r="H44" s="32">
        <f>IF(C44="X",1)+IF(D44="X",2)+IF(E44="X",3)+IF(F44="X",4)+IF(G44="X",5)</f>
        <v>3</v>
      </c>
      <c r="I44" s="43"/>
      <c r="J44" s="15"/>
    </row>
    <row r="45" spans="1:10" ht="20">
      <c r="A45" s="75"/>
      <c r="B45" s="21"/>
      <c r="C45" s="8"/>
      <c r="D45" s="17"/>
      <c r="E45" s="11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9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7"/>
  <sheetViews>
    <sheetView topLeftCell="A6" zoomScale="61" zoomScaleNormal="75" zoomScalePageLayoutView="75" workbookViewId="0">
      <selection activeCell="H27" sqref="H27"/>
    </sheetView>
  </sheetViews>
  <sheetFormatPr baseColWidth="10" defaultColWidth="11.1640625" defaultRowHeight="16"/>
  <cols>
    <col min="1" max="1" width="24" customWidth="1"/>
    <col min="2" max="2" width="118.83203125" customWidth="1"/>
    <col min="3" max="3" width="11.1640625" bestFit="1" customWidth="1"/>
    <col min="4" max="4" width="13.1640625" customWidth="1"/>
    <col min="6" max="6" width="17.6640625" customWidth="1"/>
    <col min="7" max="7" width="19.6640625" customWidth="1"/>
    <col min="8" max="8" width="18.83203125" customWidth="1"/>
    <col min="9" max="9" width="30.6640625" customWidth="1"/>
    <col min="10" max="10" width="43.6640625" customWidth="1"/>
  </cols>
  <sheetData>
    <row r="1" spans="1:10" ht="22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71" t="s">
        <v>31</v>
      </c>
      <c r="I1" s="72"/>
    </row>
    <row r="2" spans="1:10" ht="22" thickBot="1">
      <c r="A2" s="73" t="s">
        <v>33</v>
      </c>
      <c r="B2" s="119" t="s">
        <v>83</v>
      </c>
      <c r="C2" s="26"/>
      <c r="D2" s="26"/>
      <c r="E2" s="26"/>
      <c r="F2" s="26"/>
      <c r="G2" s="26"/>
      <c r="H2" s="50">
        <f>AVERAGE(Quest.Utente1!H2, Quest.Utente2!H2, Quest.Utente3!H2, Quest.Utente4!H2, Quest.Utente5!H2, Quest.Utente6!H2, Quest.Utente7!H2, Quest.Utente8!H2, Quest.Utente9!H2, Quest.Utente10!H2)</f>
        <v>3.9</v>
      </c>
      <c r="I2" s="47" t="s">
        <v>67</v>
      </c>
    </row>
    <row r="3" spans="1:10" ht="22" thickBot="1">
      <c r="A3" s="73" t="s">
        <v>35</v>
      </c>
      <c r="B3" s="120" t="s">
        <v>84</v>
      </c>
      <c r="C3" s="26"/>
      <c r="D3" s="26"/>
      <c r="E3" s="26"/>
      <c r="F3" s="26"/>
      <c r="G3" s="26"/>
      <c r="H3" s="46">
        <f>AVERAGE(Quest.Utente1!H3, Quest.Utente2!H3, Quest.Utente3!H3, Quest.Utente4!H3, Quest.Utente5!H3, Quest.Utente6!H3, Quest.Utente7!H3, Quest.Utente8!H3, Quest.Utente9!H3, Quest.Utente10!H3)</f>
        <v>3.4</v>
      </c>
      <c r="I3" s="47" t="s">
        <v>67</v>
      </c>
    </row>
    <row r="4" spans="1:10" ht="22" thickBot="1">
      <c r="A4" s="73" t="s">
        <v>36</v>
      </c>
      <c r="B4" s="119" t="s">
        <v>86</v>
      </c>
      <c r="C4" s="26"/>
      <c r="D4" s="26"/>
      <c r="E4" s="26"/>
      <c r="F4" s="26"/>
      <c r="G4" s="26"/>
      <c r="H4" s="46">
        <f>AVERAGE(Quest.Utente1!H4, Quest.Utente2!H4, Quest.Utente3!H4, Quest.Utente4!H4, Quest.Utente5!H4, Quest.Utente6!H4, Quest.Utente7!H4, Quest.Utente8!H4, Quest.Utente9!H4, Quest.Utente10!H4)</f>
        <v>3.6</v>
      </c>
      <c r="I4" s="47" t="s">
        <v>67</v>
      </c>
    </row>
    <row r="5" spans="1:10" ht="22" thickBot="1">
      <c r="A5" s="73" t="s">
        <v>37</v>
      </c>
      <c r="B5" s="120" t="s">
        <v>87</v>
      </c>
      <c r="C5" s="26"/>
      <c r="D5" s="26"/>
      <c r="E5" s="26"/>
      <c r="F5" s="26"/>
      <c r="G5" s="26"/>
      <c r="H5" s="46">
        <f>AVERAGE(Quest.Utente1!H5, Quest.Utente2!H5, Quest.Utente3!H5, Quest.Utente4!H5, Quest.Utente5!H5, Quest.Utente6!H5, Quest.Utente7!H5, Quest.Utente8!H5, Quest.Utente9!H5, Quest.Utente10!H5)</f>
        <v>3.4</v>
      </c>
      <c r="I5" s="47" t="s">
        <v>67</v>
      </c>
    </row>
    <row r="6" spans="1:10" ht="22" thickBot="1">
      <c r="A6" s="73" t="s">
        <v>38</v>
      </c>
      <c r="B6" s="120" t="s">
        <v>95</v>
      </c>
      <c r="C6" s="29"/>
      <c r="D6" s="29"/>
      <c r="E6" s="29"/>
      <c r="F6" s="29"/>
      <c r="G6" s="30"/>
      <c r="H6" s="46">
        <f>AVERAGE(Quest.Utente1!H6, Quest.Utente2!H6, Quest.Utente3!H6, Quest.Utente4!H6, Quest.Utente5!H6, Quest.Utente6!H6, Quest.Utente7!H6, Quest.Utente8!H6, Quest.Utente9!H6, Quest.Utente10!H6)</f>
        <v>3.4</v>
      </c>
      <c r="I6" s="49" t="s">
        <v>67</v>
      </c>
      <c r="J6" s="48"/>
    </row>
    <row r="7" spans="1:10" ht="22" thickBot="1">
      <c r="A7" s="73" t="s">
        <v>39</v>
      </c>
      <c r="B7" s="119" t="s">
        <v>96</v>
      </c>
      <c r="C7" s="26"/>
      <c r="D7" s="26"/>
      <c r="E7" s="26"/>
      <c r="F7" s="26"/>
      <c r="G7" s="26"/>
      <c r="H7" s="46">
        <f>AVERAGE(Quest.Utente1!H7, Quest.Utente2!H7, Quest.Utente3!H7, Quest.Utente4!H7, Quest.Utente5!H7, Quest.Utente6!H7, Quest.Utente7!H7, Quest.Utente8!H7, Quest.Utente9!H7, Quest.Utente10!H7)</f>
        <v>3.5</v>
      </c>
      <c r="I7" s="47" t="s">
        <v>67</v>
      </c>
    </row>
    <row r="8" spans="1:10" ht="22" thickBot="1">
      <c r="A8" s="73" t="s">
        <v>40</v>
      </c>
      <c r="B8" s="120" t="s">
        <v>99</v>
      </c>
      <c r="C8" s="26"/>
      <c r="D8" s="26"/>
      <c r="E8" s="26"/>
      <c r="F8" s="26"/>
      <c r="G8" s="26"/>
      <c r="H8" s="46">
        <f>AVERAGE(Quest.Utente1!H8, Quest.Utente2!H8, Quest.Utente3!H8, Quest.Utente4!H8, Quest.Utente5!H8, Quest.Utente6!H8, Quest.Utente7!H8, Quest.Utente8!H8, Quest.Utente9!H8, Quest.Utente10!H8)</f>
        <v>3</v>
      </c>
      <c r="I8" s="47" t="s">
        <v>67</v>
      </c>
    </row>
    <row r="9" spans="1:10" ht="22" thickBot="1">
      <c r="A9" s="73" t="s">
        <v>41</v>
      </c>
      <c r="B9" s="120" t="s">
        <v>102</v>
      </c>
      <c r="C9" s="26"/>
      <c r="D9" s="26"/>
      <c r="E9" s="26"/>
      <c r="F9" s="26"/>
      <c r="G9" s="26"/>
      <c r="H9" s="46">
        <f>AVERAGE(Quest.Utente1!H9, Quest.Utente2!H9, Quest.Utente3!H9, Quest.Utente4!H9, Quest.Utente5!H9, Quest.Utente6!H9, Quest.Utente7!H9, Quest.Utente8!H9, Quest.Utente9!H9, Quest.Utente10!H9)</f>
        <v>3.3</v>
      </c>
      <c r="I9" s="47" t="s">
        <v>67</v>
      </c>
    </row>
    <row r="10" spans="1:10" ht="22" thickBot="1">
      <c r="A10" s="73" t="s">
        <v>42</v>
      </c>
      <c r="B10" s="120" t="s">
        <v>103</v>
      </c>
      <c r="C10" s="26"/>
      <c r="D10" s="26"/>
      <c r="E10" s="26"/>
      <c r="F10" s="26"/>
      <c r="G10" s="26"/>
      <c r="H10" s="46">
        <f>AVERAGE(Quest.Utente1!H10, Quest.Utente2!H10, Quest.Utente3!H10, Quest.Utente4!H10, Quest.Utente5!H10, Quest.Utente6!H10, Quest.Utente7!H10, Quest.Utente8!H10, Quest.Utente9!H10, Quest.Utente10!H10)</f>
        <v>3.9</v>
      </c>
      <c r="I10" s="47" t="s">
        <v>67</v>
      </c>
    </row>
    <row r="11" spans="1:10" ht="22" thickBot="1">
      <c r="A11" s="73" t="s">
        <v>43</v>
      </c>
      <c r="B11" s="120" t="s">
        <v>109</v>
      </c>
      <c r="C11" s="26"/>
      <c r="D11" s="26"/>
      <c r="E11" s="26"/>
      <c r="F11" s="26"/>
      <c r="G11" s="26"/>
      <c r="H11" s="46">
        <f>AVERAGE(Quest.Utente1!H11, Quest.Utente2!H11, Quest.Utente3!H11, Quest.Utente4!H11, Quest.Utente5!H11, Quest.Utente6!H11, Quest.Utente7!H11, Quest.Utente8!H11, Quest.Utente9!H11, Quest.Utente10!H11)</f>
        <v>3.4</v>
      </c>
      <c r="I11" s="47" t="s">
        <v>67</v>
      </c>
    </row>
    <row r="12" spans="1:10" ht="22" thickBot="1">
      <c r="A12" s="73" t="s">
        <v>111</v>
      </c>
      <c r="B12" s="120" t="s">
        <v>110</v>
      </c>
      <c r="C12" s="29"/>
      <c r="D12" s="29"/>
      <c r="E12" s="29"/>
      <c r="F12" s="29"/>
      <c r="G12" s="29"/>
      <c r="H12" s="46">
        <f>AVERAGE(Quest.Utente1!H12, Quest.Utente2!H12, Quest.Utente3!H12, Quest.Utente4!H12, Quest.Utente5!H12, Quest.Utente6!H12, Quest.Utente7!H12, Quest.Utente8!H12, Quest.Utente9!H12, Quest.Utente10!H12)</f>
        <v>3.7</v>
      </c>
      <c r="I12" s="47" t="s">
        <v>67</v>
      </c>
      <c r="J12" s="12"/>
    </row>
    <row r="13" spans="1:10" ht="22" thickBot="1">
      <c r="A13" s="73" t="s">
        <v>116</v>
      </c>
      <c r="B13" s="120" t="s">
        <v>115</v>
      </c>
      <c r="C13" s="26"/>
      <c r="D13" s="26"/>
      <c r="E13" s="26"/>
      <c r="F13" s="26"/>
      <c r="G13" s="26"/>
      <c r="H13" s="46">
        <f>AVERAGE(Quest.Utente1!H13, Quest.Utente2!H13, Quest.Utente3!H13, Quest.Utente4!H13, Quest.Utente5!H13, Quest.Utente6!H13, Quest.Utente7!H13, Quest.Utente8!H13, Quest.Utente9!H13, Quest.Utente10!H13)</f>
        <v>4</v>
      </c>
      <c r="I13" s="47" t="s">
        <v>67</v>
      </c>
    </row>
    <row r="14" spans="1:10" ht="22" thickBot="1">
      <c r="A14" s="73" t="s">
        <v>44</v>
      </c>
      <c r="B14" s="120" t="s">
        <v>117</v>
      </c>
      <c r="C14" s="26"/>
      <c r="D14" s="26"/>
      <c r="E14" s="26"/>
      <c r="F14" s="26"/>
      <c r="G14" s="26"/>
      <c r="H14" s="46">
        <f>AVERAGE(Quest.Utente1!H14, Quest.Utente2!H14, Quest.Utente3!H14, Quest.Utente4!H14, Quest.Utente5!H14, Quest.Utente6!H14, Quest.Utente7!H14, Quest.Utente8!H14, Quest.Utente9!H14, Quest.Utente10!H14)</f>
        <v>3.8</v>
      </c>
      <c r="I14" s="47" t="s">
        <v>67</v>
      </c>
    </row>
    <row r="15" spans="1:10" ht="22" thickBot="1">
      <c r="A15" s="73" t="s">
        <v>45</v>
      </c>
      <c r="B15" s="120" t="s">
        <v>118</v>
      </c>
      <c r="C15" s="26"/>
      <c r="D15" s="26"/>
      <c r="E15" s="26"/>
      <c r="F15" s="26"/>
      <c r="G15" s="26"/>
      <c r="H15" s="100">
        <f>AVERAGE(Quest.Utente1!H15, Quest.Utente2!H15, Quest.Utente3!H15, Quest.Utente4!H15, Quest.Utente5!H15, Quest.Utente6!H15, Quest.Utente7!H15, Quest.Utente8!H15, Quest.Utente9!H15, Quest.Utente10!H15)</f>
        <v>3.9</v>
      </c>
      <c r="I15" s="47" t="s">
        <v>67</v>
      </c>
    </row>
    <row r="16" spans="1:10" ht="52" thickBot="1">
      <c r="A16" s="76"/>
      <c r="B16" s="27"/>
      <c r="C16" s="26"/>
      <c r="D16" s="26"/>
      <c r="E16" s="26"/>
      <c r="F16" s="26"/>
      <c r="G16" s="26"/>
      <c r="H16" s="61">
        <f>AVERAGE(H2:H15)</f>
        <v>3.5857142857142854</v>
      </c>
      <c r="I16" s="65" t="s">
        <v>68</v>
      </c>
    </row>
    <row r="17" spans="1:10" ht="22" thickBot="1">
      <c r="A17" s="55"/>
      <c r="B17" s="56" t="s">
        <v>46</v>
      </c>
      <c r="C17" s="58"/>
      <c r="D17" s="58"/>
      <c r="E17" s="67"/>
      <c r="F17" s="67"/>
      <c r="G17" s="53"/>
      <c r="H17" s="59"/>
      <c r="I17" s="66"/>
      <c r="J17" s="20"/>
    </row>
    <row r="18" spans="1:10" ht="22" thickBot="1">
      <c r="A18" s="73" t="s">
        <v>47</v>
      </c>
      <c r="B18" s="119" t="s">
        <v>91</v>
      </c>
      <c r="C18" s="26"/>
      <c r="D18" s="26"/>
      <c r="E18" s="26"/>
      <c r="F18" s="26"/>
      <c r="G18" s="26"/>
      <c r="H18" s="46">
        <f>AVERAGE(Quest.Utente1!H18, Quest.Utente2!H18, Quest.Utente3!H18, Quest.Utente4!H18, Quest.Utente5!H18, Quest.Utente6!H18, Quest.Utente7!H18, Quest.Utente8!H18, Quest.Utente9!H18, Quest.Utente10!H18)</f>
        <v>3.6</v>
      </c>
      <c r="I18" s="47" t="s">
        <v>67</v>
      </c>
      <c r="J18" s="12"/>
    </row>
    <row r="19" spans="1:10" ht="22" thickBot="1">
      <c r="A19" s="73" t="s">
        <v>48</v>
      </c>
      <c r="B19" s="119" t="s">
        <v>92</v>
      </c>
      <c r="C19" s="29"/>
      <c r="D19" s="29"/>
      <c r="E19" s="29"/>
      <c r="F19" s="29"/>
      <c r="G19" s="29"/>
      <c r="H19" s="46">
        <f>AVERAGE(Quest.Utente1!H19, Quest.Utente2!H19, Quest.Utente3!H19, Quest.Utente4!H19, Quest.Utente5!H19, Quest.Utente6!H19, Quest.Utente7!H19, Quest.Utente8!H19, Quest.Utente9!H19, Quest.Utente10!H19)</f>
        <v>4.3</v>
      </c>
      <c r="I19" s="47" t="s">
        <v>67</v>
      </c>
      <c r="J19" s="20"/>
    </row>
    <row r="20" spans="1:10" ht="22" thickBot="1">
      <c r="A20" s="73" t="s">
        <v>49</v>
      </c>
      <c r="B20" s="119" t="s">
        <v>107</v>
      </c>
      <c r="C20" s="26"/>
      <c r="D20" s="26"/>
      <c r="E20" s="26"/>
      <c r="F20" s="26"/>
      <c r="G20" s="26"/>
      <c r="H20" s="46">
        <f>AVERAGE(Quest.Utente1!H20, Quest.Utente2!H20, Quest.Utente3!H20, Quest.Utente4!H20, Quest.Utente5!H20, Quest.Utente6!H20, Quest.Utente7!H20, Quest.Utente8!H20, Quest.Utente9!H20, Quest.Utente10!H20)</f>
        <v>3.7</v>
      </c>
      <c r="I20" s="47" t="s">
        <v>67</v>
      </c>
    </row>
    <row r="21" spans="1:10" ht="22" thickBot="1">
      <c r="A21" s="73" t="s">
        <v>50</v>
      </c>
      <c r="B21" s="120" t="s">
        <v>108</v>
      </c>
      <c r="C21" s="26"/>
      <c r="D21" s="26"/>
      <c r="E21" s="26"/>
      <c r="F21" s="26"/>
      <c r="G21" s="26"/>
      <c r="H21" s="46">
        <f>AVERAGE(Quest.Utente1!H21, Quest.Utente2!H21, Quest.Utente3!H21, Quest.Utente4!H21, Quest.Utente5!H21, Quest.Utente6!H21, Quest.Utente7!H21, Quest.Utente8!H21, Quest.Utente9!H21, Quest.Utente10!H21)</f>
        <v>3.3</v>
      </c>
      <c r="I21" s="47" t="s">
        <v>67</v>
      </c>
      <c r="J21" s="12"/>
    </row>
    <row r="22" spans="1:10" ht="22" thickBot="1">
      <c r="A22" s="73" t="s">
        <v>51</v>
      </c>
      <c r="B22" s="120" t="s">
        <v>113</v>
      </c>
      <c r="C22" s="110"/>
      <c r="D22" s="110"/>
      <c r="E22" s="110"/>
      <c r="F22" s="110"/>
      <c r="G22" s="112"/>
      <c r="H22" s="46">
        <f>AVERAGE(Quest.Utente1!H22, Quest.Utente2!H22, Quest.Utente3!H22, Quest.Utente4!H22, Quest.Utente5!H22, Quest.Utente6!H22, Quest.Utente7!H22, Quest.Utente8!H22, Quest.Utente9!H22, Quest.Utente10!H22)</f>
        <v>2.6</v>
      </c>
      <c r="I22" s="116" t="s">
        <v>67</v>
      </c>
    </row>
    <row r="23" spans="1:10" ht="22" thickBot="1">
      <c r="A23" s="107" t="s">
        <v>123</v>
      </c>
      <c r="B23" s="123" t="s">
        <v>114</v>
      </c>
      <c r="C23" s="114"/>
      <c r="D23" s="113"/>
      <c r="E23" s="111"/>
      <c r="F23" s="111"/>
      <c r="G23" s="113"/>
      <c r="H23" s="108">
        <f>AVERAGE(Quest.Utente1!H23, Quest.Utente2!H23, Quest.Utente3!H23, Quest.Utente4!H23, Quest.Utente5!H23, Quest.Utente6!H23, Quest.Utente7!H23, Quest.Utente8!H23, Quest.Utente9!H23, Quest.Utente10!H23)</f>
        <v>3.3</v>
      </c>
      <c r="I23" s="47" t="s">
        <v>67</v>
      </c>
    </row>
    <row r="24" spans="1:10" ht="52" thickBot="1">
      <c r="A24" s="73"/>
      <c r="B24" s="120"/>
      <c r="C24" s="26"/>
      <c r="D24" s="26"/>
      <c r="E24" s="26"/>
      <c r="F24" s="26"/>
      <c r="G24" s="26"/>
      <c r="H24" s="61">
        <f>AVERAGE(H18:H23)</f>
        <v>3.4666666666666672</v>
      </c>
      <c r="I24" s="64" t="s">
        <v>68</v>
      </c>
    </row>
    <row r="25" spans="1:10" ht="22" thickBot="1">
      <c r="A25" s="55"/>
      <c r="B25" s="70" t="s">
        <v>52</v>
      </c>
      <c r="C25" s="63"/>
      <c r="D25" s="63"/>
      <c r="E25" s="109"/>
      <c r="F25" s="63"/>
      <c r="G25" s="63"/>
      <c r="H25" s="59"/>
      <c r="I25" s="60"/>
      <c r="J25" s="20"/>
    </row>
    <row r="26" spans="1:10" ht="35" thickBot="1">
      <c r="A26" s="73" t="s">
        <v>53</v>
      </c>
      <c r="B26" s="119" t="s">
        <v>82</v>
      </c>
      <c r="C26" s="26"/>
      <c r="D26" s="26"/>
      <c r="E26" s="26"/>
      <c r="F26" s="26"/>
      <c r="G26" s="115"/>
      <c r="H26" s="46">
        <f>AVERAGE(Quest.Utente1!H26, Quest.Utente2!H26, Quest.Utente3!H26, Quest.Utente4!H26, Quest.Utente5!H26, Quest.Utente6!H26, Quest.Utente7!H26, Quest.Utente8!H26, Quest.Utente9!H26, Quest.Utente10!H26)</f>
        <v>3.9</v>
      </c>
      <c r="I26" s="47" t="s">
        <v>67</v>
      </c>
      <c r="J26" s="12"/>
    </row>
    <row r="27" spans="1:10" ht="22" thickBot="1">
      <c r="A27" s="73" t="s">
        <v>54</v>
      </c>
      <c r="B27" s="120" t="s">
        <v>85</v>
      </c>
      <c r="C27" s="26"/>
      <c r="D27" s="26"/>
      <c r="E27" s="26"/>
      <c r="F27" s="26"/>
      <c r="G27" s="26"/>
      <c r="H27" s="46">
        <f>AVERAGE(Quest.Utente1!H27, Quest.Utente2!H27, Quest.Utente3!H27, Quest.Utente4!H27, Quest.Utente5!H27, Quest.Utente6!H27, Quest.Utente7!H27, Quest.Utente8!H27, Quest.Utente9!H27, Quest.Utente10!H27)</f>
        <v>3.7</v>
      </c>
      <c r="I27" s="47" t="s">
        <v>67</v>
      </c>
      <c r="J27" s="20"/>
    </row>
    <row r="28" spans="1:10" ht="22" thickBot="1">
      <c r="A28" s="73" t="s">
        <v>55</v>
      </c>
      <c r="B28" s="120" t="s">
        <v>93</v>
      </c>
      <c r="C28" s="26"/>
      <c r="D28" s="26"/>
      <c r="E28" s="26"/>
      <c r="F28" s="26"/>
      <c r="G28" s="26"/>
      <c r="H28" s="46">
        <f>AVERAGE(Quest.Utente1!H28, Quest.Utente2!H28, Quest.Utente3!H28, Quest.Utente4!H28, Quest.Utente5!H28, Quest.Utente6!H28, Quest.Utente7!H28, Quest.Utente8!H28, Quest.Utente9!H28, Quest.Utente10!H28)</f>
        <v>3.7</v>
      </c>
      <c r="I28" s="47" t="s">
        <v>67</v>
      </c>
    </row>
    <row r="29" spans="1:10" ht="22" thickBot="1">
      <c r="A29" s="73" t="s">
        <v>56</v>
      </c>
      <c r="B29" s="120" t="s">
        <v>94</v>
      </c>
      <c r="C29" s="26"/>
      <c r="D29" s="26"/>
      <c r="E29" s="26"/>
      <c r="F29" s="26"/>
      <c r="G29" s="26"/>
      <c r="H29" s="46">
        <f>AVERAGE(Quest.Utente1!H29, Quest.Utente2!H29, Quest.Utente3!H29, Quest.Utente4!H29, Quest.Utente5!H29, Quest.Utente6!H29, Quest.Utente7!H29, Quest.Utente8!H29, Quest.Utente9!H29, Quest.Utente10!H29)</f>
        <v>3.3</v>
      </c>
      <c r="I29" s="47" t="s">
        <v>67</v>
      </c>
    </row>
    <row r="30" spans="1:10" ht="22" thickBot="1">
      <c r="A30" s="73" t="s">
        <v>98</v>
      </c>
      <c r="B30" s="120" t="s">
        <v>97</v>
      </c>
      <c r="C30" s="26"/>
      <c r="D30" s="26"/>
      <c r="E30" s="26"/>
      <c r="F30" s="26"/>
      <c r="G30" s="26"/>
      <c r="H30" s="46">
        <f>AVERAGE(Quest.Utente1!H30, Quest.Utente2!H30, Quest.Utente3!H30, Quest.Utente4!H30, Quest.Utente5!H30, Quest.Utente6!H30, Quest.Utente7!H30, Quest.Utente8!H30, Quest.Utente9!H30, Quest.Utente10!H30)</f>
        <v>4.0999999999999996</v>
      </c>
      <c r="I30" s="47" t="s">
        <v>67</v>
      </c>
    </row>
    <row r="31" spans="1:10" ht="22" thickBot="1">
      <c r="A31" s="74" t="s">
        <v>57</v>
      </c>
      <c r="B31" s="120" t="s">
        <v>104</v>
      </c>
      <c r="C31" s="26"/>
      <c r="D31" s="26"/>
      <c r="E31" s="26"/>
      <c r="F31" s="26"/>
      <c r="G31" s="26"/>
      <c r="H31" s="46">
        <f>AVERAGE(Quest.Utente1!H31, Quest.Utente2!H31, Quest.Utente3!H31, Quest.Utente4!H31, Quest.Utente5!H31, Quest.Utente6!H31, Quest.Utente7!H31, Quest.Utente8!H31, Quest.Utente9!H31, Quest.Utente10!H31)</f>
        <v>3.3</v>
      </c>
      <c r="I31" s="47" t="s">
        <v>67</v>
      </c>
      <c r="J31" s="20"/>
    </row>
    <row r="32" spans="1:10" ht="22" thickBot="1">
      <c r="A32" s="74" t="s">
        <v>106</v>
      </c>
      <c r="B32" s="120" t="s">
        <v>105</v>
      </c>
      <c r="C32" s="26"/>
      <c r="D32" s="26"/>
      <c r="E32" s="26"/>
      <c r="F32" s="26"/>
      <c r="G32" s="26"/>
      <c r="H32" s="46">
        <f>AVERAGE(Quest.Utente1!H32, Quest.Utente2!H32, Quest.Utente3!H32, Quest.Utente4!H32, Quest.Utente5!H32, Quest.Utente6!H32, Quest.Utente7!H32, Quest.Utente8!H32, Quest.Utente9!H32, Quest.Utente10!H32)</f>
        <v>3.3</v>
      </c>
      <c r="I32" s="47"/>
      <c r="J32" s="12"/>
    </row>
    <row r="33" spans="1:10" ht="22" thickBot="1">
      <c r="A33" s="74" t="s">
        <v>58</v>
      </c>
      <c r="B33" s="120" t="str">
        <f>Quest.Utente9!B33</f>
        <v>Quanto monitorare i tuoi obiettivi di benessere ti ha aiutato a prendere decisioni migliori per il tuo benessere emotivo?</v>
      </c>
      <c r="C33" s="26"/>
      <c r="D33" s="26"/>
      <c r="E33" s="26"/>
      <c r="F33" s="26"/>
      <c r="G33" s="26"/>
      <c r="H33" s="46">
        <f>AVERAGE(Quest.Utente1!H33, Quest.Utente2!H33, Quest.Utente3!H33, Quest.Utente4!H33, Quest.Utente5!H33, Quest.Utente6!H33, Quest.Utente7!H33, Quest.Utente8!H33, Quest.Utente9!H33, Quest.Utente10!H33)</f>
        <v>3.2</v>
      </c>
      <c r="I33" s="47" t="s">
        <v>67</v>
      </c>
      <c r="J33" s="36"/>
    </row>
    <row r="34" spans="1:10" ht="52" thickBot="1">
      <c r="A34" s="73"/>
      <c r="B34" s="26"/>
      <c r="C34" s="41"/>
      <c r="D34" s="44"/>
      <c r="E34" s="44"/>
      <c r="F34" s="44"/>
      <c r="G34" s="45"/>
      <c r="H34" s="61">
        <f>AVERAGE(H26:H33)</f>
        <v>3.5625000000000004</v>
      </c>
      <c r="I34" s="62" t="s">
        <v>68</v>
      </c>
    </row>
    <row r="35" spans="1:10" ht="22" thickBot="1">
      <c r="A35" s="55"/>
      <c r="B35" s="70" t="s">
        <v>59</v>
      </c>
      <c r="C35" s="58"/>
      <c r="D35" s="53"/>
      <c r="E35" s="53"/>
      <c r="F35" s="53"/>
      <c r="G35" s="53"/>
      <c r="H35" s="59"/>
      <c r="I35" s="60"/>
    </row>
    <row r="36" spans="1:10" ht="22" thickBot="1">
      <c r="A36" s="73" t="s">
        <v>60</v>
      </c>
      <c r="B36" s="119" t="s">
        <v>88</v>
      </c>
      <c r="C36" s="26"/>
      <c r="D36" s="26"/>
      <c r="E36" s="26"/>
      <c r="F36" s="26"/>
      <c r="G36" s="26"/>
      <c r="H36" s="46">
        <f>AVERAGE(Quest.Utente1!H36, Quest.Utente2!H36, Quest.Utente3!H36, Quest.Utente4!H36, Quest.Utente5!H36, Quest.Utente6!H36, Quest.Utente7!H36, Quest.Utente8!H36, Quest.Utente9!H36, Quest.Utente10!H36)</f>
        <v>3.6</v>
      </c>
      <c r="I36" s="47" t="s">
        <v>67</v>
      </c>
    </row>
    <row r="37" spans="1:10" ht="22" thickBot="1">
      <c r="A37" s="73" t="s">
        <v>61</v>
      </c>
      <c r="B37" s="119" t="s">
        <v>90</v>
      </c>
      <c r="C37" s="26"/>
      <c r="D37" s="26"/>
      <c r="E37" s="26"/>
      <c r="F37" s="26"/>
      <c r="G37" s="26"/>
      <c r="H37" s="46">
        <f>AVERAGE(Quest.Utente1!H37, Quest.Utente2!H37, Quest.Utente3!H37, Quest.Utente4!H37, Quest.Utente5!H37, Quest.Utente6!H37, Quest.Utente7!H37, Quest.Utente8!H37, Quest.Utente9!H37, Quest.Utente10!H37)</f>
        <v>3.5</v>
      </c>
      <c r="I37" s="47" t="s">
        <v>67</v>
      </c>
      <c r="J37" s="20"/>
    </row>
    <row r="38" spans="1:10" ht="22" thickBot="1">
      <c r="A38" s="73" t="s">
        <v>62</v>
      </c>
      <c r="B38" s="119" t="s">
        <v>89</v>
      </c>
      <c r="C38" s="26"/>
      <c r="D38" s="26"/>
      <c r="E38" s="26"/>
      <c r="F38" s="26"/>
      <c r="G38" s="26"/>
      <c r="H38" s="46">
        <f>AVERAGE(Quest.Utente1!H38, Quest.Utente2!H38, Quest.Utente3!H38, Quest.Utente4!H38, Quest.Utente5!H38, Quest.Utente6!H38, Quest.Utente7!H38, Quest.Utente8!H38, Quest.Utente9!H38, Quest.Utente10!H38)</f>
        <v>4.0999999999999996</v>
      </c>
      <c r="I38" s="47" t="s">
        <v>67</v>
      </c>
      <c r="J38" s="12"/>
    </row>
    <row r="39" spans="1:10" ht="35" thickBot="1">
      <c r="A39" s="73" t="s">
        <v>63</v>
      </c>
      <c r="B39" s="119" t="s">
        <v>100</v>
      </c>
      <c r="C39" s="26"/>
      <c r="D39" s="26"/>
      <c r="E39" s="26"/>
      <c r="F39" s="26"/>
      <c r="G39" s="26"/>
      <c r="H39" s="46">
        <f>AVERAGE(Quest.Utente1!H39, Quest.Utente2!H39, Quest.Utente3!H39, Quest.Utente4!H39, Quest.Utente5!H39, Quest.Utente6!H39, Quest.Utente7!H39, Quest.Utente8!H39, Quest.Utente9!H39, Quest.Utente10!H39)</f>
        <v>3</v>
      </c>
      <c r="I39" s="47" t="s">
        <v>67</v>
      </c>
      <c r="J39" s="20"/>
    </row>
    <row r="40" spans="1:10" ht="22" thickBot="1">
      <c r="A40" s="73" t="s">
        <v>64</v>
      </c>
      <c r="B40" s="119" t="s">
        <v>101</v>
      </c>
      <c r="C40" s="29"/>
      <c r="D40" s="29"/>
      <c r="E40" s="29"/>
      <c r="F40" s="30"/>
      <c r="G40" s="45"/>
      <c r="H40" s="46">
        <f>AVERAGE(Quest.Utente1!H40, Quest.Utente2!H40, Quest.Utente3!H40, Quest.Utente4!H40, Quest.Utente5!H40, Quest.Utente6!H40, Quest.Utente7!H40, Quest.Utente8!H40, Quest.Utente9!H40, Quest.Utente10!H40)</f>
        <v>3.5</v>
      </c>
      <c r="I40" s="47" t="s">
        <v>67</v>
      </c>
    </row>
    <row r="41" spans="1:10" ht="22" thickBot="1">
      <c r="A41" s="73" t="s">
        <v>65</v>
      </c>
      <c r="B41" s="119" t="s">
        <v>117</v>
      </c>
      <c r="C41" s="26"/>
      <c r="D41" s="26"/>
      <c r="E41" s="26"/>
      <c r="F41" s="26"/>
      <c r="G41" s="26"/>
      <c r="H41" s="46">
        <f>AVERAGE(Quest.Utente1!H41, Quest.Utente2!H41, Quest.Utente3!H41, Quest.Utente4!H41, Quest.Utente5!H41, Quest.Utente6!H41, Quest.Utente7!H41, Quest.Utente8!H41, Quest.Utente9!H41, Quest.Utente10!H41)</f>
        <v>3.8</v>
      </c>
      <c r="I41" s="47" t="s">
        <v>67</v>
      </c>
    </row>
    <row r="42" spans="1:10" ht="22" thickBot="1">
      <c r="A42" s="73" t="s">
        <v>66</v>
      </c>
      <c r="B42" s="119" t="s">
        <v>118</v>
      </c>
      <c r="C42" s="26"/>
      <c r="D42" s="26"/>
      <c r="E42" s="26"/>
      <c r="F42" s="26"/>
      <c r="G42" s="26"/>
      <c r="H42" s="46">
        <f>AVERAGE(Quest.Utente1!H42, Quest.Utente2!H42, Quest.Utente3!H42, Quest.Utente4!H42, Quest.Utente5!H42, Quest.Utente6!H42, Quest.Utente7!H42, Quest.Utente8!H42, Quest.Utente9!H42, Quest.Utente10!H42)</f>
        <v>3.3</v>
      </c>
      <c r="I42" s="47" t="s">
        <v>67</v>
      </c>
    </row>
    <row r="43" spans="1:10" ht="22" thickBot="1">
      <c r="A43" s="105" t="s">
        <v>120</v>
      </c>
      <c r="B43" s="121" t="s">
        <v>119</v>
      </c>
      <c r="C43" s="26"/>
      <c r="D43" s="26"/>
      <c r="E43" s="26"/>
      <c r="F43" s="26"/>
      <c r="G43" s="26"/>
      <c r="H43" s="46">
        <f>AVERAGE(Quest.Utente1!H43, Quest.Utente2!H43, Quest.Utente3!H43, Quest.Utente4!H43, Quest.Utente5!H43, Quest.Utente6!H43, Quest.Utente7!H43, Quest.Utente8!H43, Quest.Utente9!H43, Quest.Utente10!H43)</f>
        <v>3.8</v>
      </c>
      <c r="I43" s="47" t="s">
        <v>67</v>
      </c>
    </row>
    <row r="44" spans="1:10" ht="22" thickBot="1">
      <c r="A44" s="75" t="s">
        <v>121</v>
      </c>
      <c r="B44" s="122" t="s">
        <v>122</v>
      </c>
      <c r="C44" s="26"/>
      <c r="D44" s="26"/>
      <c r="E44" s="26"/>
      <c r="F44" s="26"/>
      <c r="G44" s="26"/>
      <c r="H44" s="46">
        <f>AVERAGE(Quest.Utente1!H44, Quest.Utente2!H44, Quest.Utente3!H44, Quest.Utente4!H44, Quest.Utente5!H44, Quest.Utente6!H44, Quest.Utente7!H44, Quest.Utente8!H44, Quest.Utente9!H44, Quest.Utente10!H44)</f>
        <v>3.6</v>
      </c>
      <c r="I44" s="47" t="s">
        <v>67</v>
      </c>
    </row>
    <row r="45" spans="1:10" ht="51">
      <c r="A45" s="75"/>
      <c r="B45" s="21"/>
      <c r="C45" s="26"/>
      <c r="D45" s="26"/>
      <c r="E45" s="26"/>
      <c r="F45" s="26"/>
      <c r="G45" s="26"/>
      <c r="H45" s="68">
        <f>AVERAGE(H36:H44)</f>
        <v>3.5777777777777779</v>
      </c>
      <c r="I45" s="69" t="s">
        <v>68</v>
      </c>
    </row>
    <row r="46" spans="1:10" ht="20">
      <c r="A46" s="12"/>
      <c r="H46" s="33"/>
      <c r="J46" s="12"/>
    </row>
    <row r="47" spans="1:10" ht="20">
      <c r="A47" s="12"/>
      <c r="H47" s="33"/>
      <c r="J47" s="12"/>
    </row>
    <row r="48" spans="1:10" ht="20">
      <c r="A48" s="12"/>
      <c r="H48" s="33"/>
      <c r="J48" s="12"/>
    </row>
    <row r="49" spans="1:10" ht="20">
      <c r="A49" s="12"/>
      <c r="B49" s="12"/>
      <c r="C49" s="12"/>
      <c r="D49" s="12"/>
      <c r="E49" s="12"/>
      <c r="F49" s="12"/>
      <c r="G49" s="12"/>
      <c r="H49" s="33"/>
      <c r="I49" s="12"/>
      <c r="J49" s="12"/>
    </row>
    <row r="50" spans="1:10" ht="20">
      <c r="A50" s="12"/>
      <c r="B50" s="12"/>
      <c r="C50" s="12"/>
      <c r="D50" s="12"/>
      <c r="E50" s="12"/>
      <c r="F50" s="12"/>
      <c r="G50" s="12"/>
      <c r="H50" s="33"/>
      <c r="I50" s="12"/>
      <c r="J50" s="12"/>
    </row>
    <row r="51" spans="1:10" ht="20">
      <c r="A51" s="12"/>
      <c r="B51" s="12"/>
      <c r="C51" s="12"/>
      <c r="D51" s="12"/>
      <c r="E51" s="12"/>
      <c r="F51" s="12"/>
      <c r="G51" s="12"/>
      <c r="H51" s="33"/>
      <c r="I51" s="12"/>
      <c r="J51" s="12"/>
    </row>
    <row r="52" spans="1:10" ht="20">
      <c r="A52" s="12"/>
      <c r="B52" s="12"/>
      <c r="C52" s="12"/>
      <c r="D52" s="12"/>
      <c r="E52" s="12"/>
      <c r="F52" s="12"/>
      <c r="G52" s="12"/>
      <c r="H52" s="33"/>
      <c r="I52" s="12"/>
      <c r="J52" s="12"/>
    </row>
    <row r="53" spans="1:10" ht="20">
      <c r="A53" s="12"/>
      <c r="B53" s="12"/>
      <c r="C53" s="12"/>
      <c r="D53" s="12"/>
      <c r="E53" s="12"/>
      <c r="F53" s="12"/>
      <c r="G53" s="12"/>
      <c r="H53" s="12"/>
      <c r="I53" s="12"/>
      <c r="J53" s="12"/>
    </row>
    <row r="54" spans="1:10" ht="20">
      <c r="A54" s="12"/>
      <c r="B54" s="12"/>
      <c r="C54" s="12"/>
      <c r="D54" s="12"/>
      <c r="E54" s="12"/>
      <c r="F54" s="12"/>
      <c r="G54" s="12"/>
      <c r="H54" s="12"/>
      <c r="I54" s="12"/>
      <c r="J54" s="12"/>
    </row>
    <row r="55" spans="1:10" ht="20">
      <c r="A55" s="12"/>
      <c r="B55" s="12"/>
      <c r="C55" s="12"/>
      <c r="D55" s="12"/>
      <c r="E55" s="12"/>
      <c r="F55" s="12"/>
      <c r="G55" s="12"/>
      <c r="H55" s="12"/>
      <c r="I55" s="12"/>
      <c r="J55" s="12"/>
    </row>
    <row r="56" spans="1:10" ht="20">
      <c r="A56" s="12"/>
      <c r="B56" s="12"/>
      <c r="C56" s="12"/>
      <c r="D56" s="12"/>
      <c r="E56" s="12"/>
      <c r="F56" s="12"/>
      <c r="G56" s="12"/>
      <c r="H56" s="12"/>
      <c r="I56" s="12"/>
      <c r="J56" s="12"/>
    </row>
    <row r="57" spans="1:10" ht="20">
      <c r="A57" s="12"/>
      <c r="B57" s="12"/>
      <c r="C57" s="12"/>
      <c r="D57" s="12"/>
      <c r="E57" s="12"/>
      <c r="F57" s="12"/>
      <c r="G57" s="12"/>
      <c r="H57" s="12"/>
      <c r="I57" s="12"/>
      <c r="J57" s="12"/>
    </row>
    <row r="58" spans="1:10" ht="20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 ht="20">
      <c r="A59" s="12"/>
      <c r="B59" s="12"/>
      <c r="C59" s="12"/>
      <c r="D59" s="12"/>
      <c r="E59" s="12"/>
      <c r="F59" s="12"/>
      <c r="G59" s="12"/>
      <c r="H59" s="12"/>
      <c r="I59" s="12"/>
      <c r="J59" s="12"/>
    </row>
    <row r="60" spans="1:10" ht="20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ht="20">
      <c r="A61" s="12"/>
      <c r="B61" s="12"/>
      <c r="C61" s="12"/>
      <c r="D61" s="12"/>
      <c r="E61" s="12"/>
      <c r="F61" s="12"/>
      <c r="G61" s="12"/>
      <c r="H61" s="12"/>
      <c r="I61" s="12"/>
      <c r="J61" s="12"/>
    </row>
    <row r="62" spans="1:10" ht="20">
      <c r="A62" s="12"/>
      <c r="B62" s="12"/>
      <c r="C62" s="12"/>
      <c r="D62" s="12"/>
      <c r="E62" s="12"/>
      <c r="F62" s="12"/>
      <c r="G62" s="12"/>
      <c r="H62" s="12"/>
      <c r="I62" s="12"/>
      <c r="J62" s="12"/>
    </row>
    <row r="63" spans="1:10" ht="20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 ht="20">
      <c r="A64" s="12"/>
      <c r="B64" s="12"/>
      <c r="C64" s="12"/>
      <c r="D64" s="12"/>
      <c r="E64" s="12"/>
      <c r="F64" s="12"/>
      <c r="G64" s="12"/>
      <c r="H64" s="12"/>
      <c r="I64" s="12"/>
      <c r="J64" s="12"/>
    </row>
    <row r="65" spans="1:10" ht="20">
      <c r="A65" s="12"/>
      <c r="B65" s="12"/>
      <c r="C65" s="12"/>
      <c r="D65" s="12"/>
      <c r="E65" s="12"/>
      <c r="F65" s="12"/>
      <c r="G65" s="12"/>
      <c r="H65" s="12"/>
      <c r="I65" s="12"/>
      <c r="J65" s="12"/>
    </row>
    <row r="66" spans="1:10" ht="20">
      <c r="A66" s="12"/>
      <c r="B66" s="12"/>
      <c r="C66" s="12"/>
      <c r="D66" s="12"/>
      <c r="E66" s="12"/>
      <c r="F66" s="12"/>
      <c r="G66" s="12"/>
      <c r="H66" s="12"/>
      <c r="I66" s="12"/>
      <c r="J66" s="12"/>
    </row>
    <row r="67" spans="1:10" ht="20">
      <c r="A67" s="12"/>
      <c r="B67" s="12"/>
      <c r="C67" s="12"/>
      <c r="D67" s="12"/>
      <c r="E67" s="12"/>
      <c r="F67" s="12"/>
      <c r="G67" s="12"/>
      <c r="H67" s="12"/>
      <c r="I67" s="12"/>
      <c r="J67" s="12"/>
    </row>
    <row r="68" spans="1:10" ht="20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 spans="1:10" ht="20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 spans="1:10" ht="20">
      <c r="A70" s="12"/>
      <c r="B70" s="12"/>
      <c r="C70" s="12"/>
      <c r="D70" s="12"/>
      <c r="E70" s="12"/>
      <c r="F70" s="12"/>
      <c r="G70" s="12"/>
      <c r="H70" s="12"/>
      <c r="I70" s="12"/>
      <c r="J70" s="12"/>
    </row>
    <row r="71" spans="1:10" ht="20">
      <c r="A71" s="12"/>
      <c r="B71" s="12"/>
      <c r="C71" s="12"/>
      <c r="D71" s="12"/>
      <c r="E71" s="12"/>
      <c r="F71" s="12"/>
      <c r="G71" s="12"/>
      <c r="H71" s="12"/>
      <c r="I71" s="12"/>
      <c r="J71" s="12"/>
    </row>
    <row r="72" spans="1:10" ht="20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0" ht="20">
      <c r="A73" s="12"/>
      <c r="B73" s="12"/>
      <c r="C73" s="12"/>
      <c r="D73" s="12"/>
      <c r="E73" s="12"/>
      <c r="F73" s="12"/>
      <c r="G73" s="12"/>
      <c r="H73" s="12"/>
      <c r="I73" s="12"/>
      <c r="J73" s="12"/>
    </row>
    <row r="74" spans="1:10" ht="20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0" ht="20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0" ht="20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0" ht="20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0" ht="20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 ht="20">
      <c r="A79" s="12"/>
      <c r="B79" s="12"/>
      <c r="C79" s="12"/>
      <c r="D79" s="12"/>
      <c r="E79" s="12"/>
      <c r="F79" s="12"/>
      <c r="G79" s="12"/>
      <c r="H79" s="12"/>
      <c r="I79" s="12"/>
      <c r="J79" s="12"/>
    </row>
    <row r="80" spans="1:10" ht="20">
      <c r="A80" s="12"/>
      <c r="B80" s="12"/>
      <c r="C80" s="12"/>
      <c r="D80" s="12"/>
      <c r="E80" s="12"/>
      <c r="F80" s="12"/>
      <c r="G80" s="12"/>
      <c r="H80" s="12"/>
      <c r="I80" s="12"/>
      <c r="J80" s="12"/>
    </row>
    <row r="81" spans="1:10" ht="20">
      <c r="A81" s="12"/>
      <c r="B81" s="12"/>
      <c r="C81" s="12"/>
      <c r="D81" s="12"/>
      <c r="E81" s="12"/>
      <c r="F81" s="12"/>
      <c r="G81" s="12"/>
      <c r="H81" s="12"/>
      <c r="I81" s="12"/>
      <c r="J81" s="12"/>
    </row>
    <row r="82" spans="1:10" ht="20">
      <c r="A82" s="12"/>
      <c r="B82" s="12"/>
      <c r="C82" s="12"/>
      <c r="D82" s="12"/>
      <c r="E82" s="12"/>
      <c r="F82" s="12"/>
      <c r="G82" s="12"/>
      <c r="H82" s="12"/>
      <c r="I82" s="12"/>
      <c r="J82" s="12"/>
    </row>
    <row r="83" spans="1:10" ht="20">
      <c r="A83" s="12"/>
      <c r="B83" s="12"/>
      <c r="C83" s="12"/>
      <c r="D83" s="12"/>
      <c r="E83" s="12"/>
      <c r="F83" s="12"/>
      <c r="G83" s="12"/>
      <c r="H83" s="12"/>
      <c r="I83" s="12"/>
      <c r="J83" s="12"/>
    </row>
    <row r="84" spans="1:10" ht="20">
      <c r="A84" s="12"/>
      <c r="B84" s="12"/>
      <c r="C84" s="12"/>
      <c r="D84" s="12"/>
      <c r="E84" s="12"/>
      <c r="F84" s="12"/>
      <c r="G84" s="12"/>
      <c r="H84" s="12"/>
      <c r="I84" s="12"/>
      <c r="J84" s="20"/>
    </row>
    <row r="85" spans="1:10" ht="20">
      <c r="A85" s="12"/>
      <c r="B85" s="12"/>
      <c r="C85" s="12"/>
      <c r="D85" s="12"/>
      <c r="E85" s="12"/>
      <c r="F85" s="12"/>
      <c r="G85" s="12"/>
      <c r="H85" s="12"/>
      <c r="I85" s="12"/>
    </row>
    <row r="86" spans="1:10" ht="20">
      <c r="A86" s="12"/>
      <c r="B86" s="12"/>
      <c r="C86" s="12"/>
      <c r="D86" s="12"/>
      <c r="E86" s="12"/>
      <c r="F86" s="12"/>
      <c r="G86" s="12"/>
      <c r="H86" s="12"/>
      <c r="I86" s="12"/>
    </row>
    <row r="87" spans="1:10" ht="20">
      <c r="A87" s="20"/>
      <c r="B87" s="20"/>
      <c r="C87" s="20"/>
      <c r="D87" s="20"/>
      <c r="E87" s="20"/>
      <c r="F87" s="20"/>
      <c r="G87" s="20"/>
      <c r="H87" s="35"/>
      <c r="I87" s="3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tabSelected="1" workbookViewId="0">
      <selection activeCell="C15" sqref="C15"/>
    </sheetView>
  </sheetViews>
  <sheetFormatPr baseColWidth="10" defaultColWidth="11.1640625" defaultRowHeight="16"/>
  <cols>
    <col min="1" max="1" width="13" customWidth="1"/>
    <col min="2" max="2" width="13.5" customWidth="1"/>
    <col min="3" max="3" width="13.1640625" customWidth="1"/>
    <col min="4" max="4" width="13" customWidth="1"/>
    <col min="5" max="5" width="13.5" customWidth="1"/>
  </cols>
  <sheetData>
    <row r="1" spans="1:5" ht="30" thickBot="1">
      <c r="A1" s="86" t="s">
        <v>69</v>
      </c>
      <c r="B1" s="86" t="s">
        <v>70</v>
      </c>
      <c r="C1" s="86" t="s">
        <v>71</v>
      </c>
      <c r="D1" s="86" t="s">
        <v>72</v>
      </c>
      <c r="E1" s="86" t="s">
        <v>73</v>
      </c>
    </row>
    <row r="2" spans="1:5" ht="30" thickBot="1">
      <c r="A2" s="87" t="s">
        <v>74</v>
      </c>
      <c r="B2" s="88">
        <f>AVERAGE(MEDIE!H2, MEDIE!H3)</f>
        <v>3.65</v>
      </c>
      <c r="C2" s="89"/>
      <c r="D2" s="88">
        <f>AVERAGE(MEDIE!H26, MEDIE!H27)</f>
        <v>3.8</v>
      </c>
      <c r="E2" s="88"/>
    </row>
    <row r="3" spans="1:5" ht="30" thickBot="1">
      <c r="A3" s="82" t="s">
        <v>75</v>
      </c>
      <c r="B3" s="84">
        <f>AVERAGE(MEDIE!H4, MEDIE!H5)</f>
        <v>3.5</v>
      </c>
      <c r="C3" s="85"/>
      <c r="D3" s="84"/>
      <c r="E3" s="84">
        <f>AVERAGE(MEDIE!H36)</f>
        <v>3.6</v>
      </c>
    </row>
    <row r="4" spans="1:5" ht="30" thickBot="1">
      <c r="A4" s="87" t="s">
        <v>76</v>
      </c>
      <c r="B4" s="89"/>
      <c r="C4" s="88">
        <f>AVERAGE(MEDIE!H18, MEDIE!H19)</f>
        <v>3.95</v>
      </c>
      <c r="D4" s="89"/>
      <c r="E4" s="88">
        <f>AVERAGE(MEDIE!H37, MEDIE!H38)</f>
        <v>3.8</v>
      </c>
    </row>
    <row r="5" spans="1:5" ht="30" thickBot="1">
      <c r="A5" s="82" t="s">
        <v>77</v>
      </c>
      <c r="B5" s="84">
        <f>AVERAGE(MEDIE!H6, MEDIE!H7)</f>
        <v>3.45</v>
      </c>
      <c r="C5" s="83"/>
      <c r="D5" s="84">
        <f>AVERAGE(MEDIE!H28, MEDIE!H29,MEDIE!H30)</f>
        <v>3.6999999999999997</v>
      </c>
      <c r="E5" s="84"/>
    </row>
    <row r="6" spans="1:5" ht="29">
      <c r="A6" s="90" t="s">
        <v>78</v>
      </c>
      <c r="B6" s="98">
        <f>AVERAGE(MEDIE!H8)</f>
        <v>3</v>
      </c>
      <c r="C6" s="91"/>
      <c r="D6" s="92"/>
      <c r="E6" s="92">
        <f>AVERAGE(MEDIE!H39, MEDIE!H40)</f>
        <v>3.25</v>
      </c>
    </row>
    <row r="7" spans="1:5" ht="29">
      <c r="A7" s="78" t="s">
        <v>79</v>
      </c>
      <c r="B7" s="79">
        <f>AVERAGE(MEDIE!H9, MEDIE!H10)</f>
        <v>3.5999999999999996</v>
      </c>
      <c r="C7" s="79">
        <f>AVERAGE(MEDIE!H20, MEDIE!H21)</f>
        <v>3.5</v>
      </c>
      <c r="D7" s="79">
        <f>AVERAGE(MEDIE!H31,MEDIE!H32)</f>
        <v>3.3</v>
      </c>
      <c r="E7" s="79"/>
    </row>
    <row r="8" spans="1:5" ht="29">
      <c r="A8" s="93" t="s">
        <v>80</v>
      </c>
      <c r="B8" s="94">
        <f>AVERAGE(MEDIE!H11,MEDIE!H12,MEDIE!H13)</f>
        <v>3.6999999999999997</v>
      </c>
      <c r="C8" s="99">
        <f>AVERAGE(MEDIE!H22,MEDIE!H23)</f>
        <v>2.95</v>
      </c>
      <c r="D8" s="94">
        <f>AVERAGE(MEDIE!H31, MEDIE!H33)</f>
        <v>3.25</v>
      </c>
      <c r="E8" s="94"/>
    </row>
    <row r="9" spans="1:5" ht="29">
      <c r="A9" s="80" t="s">
        <v>81</v>
      </c>
      <c r="B9" s="81">
        <f>AVERAGE(MEDIE!H14, MEDIE!H15)</f>
        <v>3.8499999999999996</v>
      </c>
      <c r="C9" s="81"/>
      <c r="D9" s="81"/>
      <c r="E9" s="81">
        <f>AVERAGE(MEDIE!H41, MEDIE!H42,MEDIE!H43, MEDIE!H44)</f>
        <v>3.6249999999999996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1704-2737-E444-B0B5-E43490765EF3}">
  <dimension ref="A1:J122"/>
  <sheetViews>
    <sheetView topLeftCell="A16" zoomScale="86" zoomScaleNormal="353" workbookViewId="0">
      <selection activeCell="B50" sqref="B50"/>
    </sheetView>
  </sheetViews>
  <sheetFormatPr baseColWidth="10" defaultColWidth="11.1640625" defaultRowHeight="16"/>
  <cols>
    <col min="1" max="1" width="24" customWidth="1"/>
    <col min="2" max="2" width="119.66406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 t="s">
        <v>34</v>
      </c>
      <c r="F2" s="31"/>
      <c r="G2" s="31"/>
      <c r="H2" s="31">
        <f>IF(C2="X",1)+IF(D2="X",2)+IF(E2="X",3)+IF(F2="X",4)+IF(G2="X",5)</f>
        <v>3</v>
      </c>
      <c r="I2" s="26"/>
    </row>
    <row r="3" spans="1:9" ht="22" thickBot="1">
      <c r="A3" s="73" t="s">
        <v>35</v>
      </c>
      <c r="B3" s="120" t="s">
        <v>84</v>
      </c>
      <c r="C3" s="31"/>
      <c r="D3" s="31"/>
      <c r="E3" s="31"/>
      <c r="F3" s="31" t="s">
        <v>34</v>
      </c>
      <c r="G3" s="31"/>
      <c r="H3" s="31">
        <f t="shared" ref="H3:H14" si="0">IF(C3="X",1)+IF(D3="X",2)+IF(E3="X",3)+IF(F3="X",4)+IF(G3="X",5)</f>
        <v>4</v>
      </c>
      <c r="I3" s="26"/>
    </row>
    <row r="4" spans="1:9" ht="22" thickBot="1">
      <c r="A4" s="73" t="s">
        <v>36</v>
      </c>
      <c r="B4" s="119" t="s">
        <v>86</v>
      </c>
      <c r="C4" s="31"/>
      <c r="D4" s="31"/>
      <c r="E4" s="31"/>
      <c r="F4" s="31"/>
      <c r="G4" s="31" t="s">
        <v>34</v>
      </c>
      <c r="H4" s="31">
        <f t="shared" si="0"/>
        <v>5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 t="s">
        <v>34</v>
      </c>
      <c r="F5" s="31"/>
      <c r="G5" s="31"/>
      <c r="H5" s="31">
        <f t="shared" si="0"/>
        <v>3</v>
      </c>
      <c r="I5" s="26"/>
    </row>
    <row r="6" spans="1:9" ht="22" thickBot="1">
      <c r="A6" s="73" t="s">
        <v>38</v>
      </c>
      <c r="B6" s="120" t="s">
        <v>95</v>
      </c>
      <c r="C6" s="31"/>
      <c r="D6" s="31"/>
      <c r="E6" s="31"/>
      <c r="F6" s="31" t="s">
        <v>34</v>
      </c>
      <c r="G6" s="31"/>
      <c r="H6" s="31">
        <f t="shared" si="0"/>
        <v>4</v>
      </c>
      <c r="I6" s="26"/>
    </row>
    <row r="7" spans="1:9" ht="22" thickBot="1">
      <c r="A7" s="73" t="s">
        <v>39</v>
      </c>
      <c r="B7" s="119" t="s">
        <v>96</v>
      </c>
      <c r="C7" s="31"/>
      <c r="D7" s="31" t="s">
        <v>34</v>
      </c>
      <c r="E7" s="31"/>
      <c r="F7" s="31"/>
      <c r="G7" s="31"/>
      <c r="H7" s="31">
        <f t="shared" si="0"/>
        <v>2</v>
      </c>
      <c r="I7" s="26"/>
    </row>
    <row r="8" spans="1:9" ht="22" thickBot="1">
      <c r="A8" s="73" t="s">
        <v>40</v>
      </c>
      <c r="B8" s="120" t="s">
        <v>99</v>
      </c>
      <c r="C8" s="31"/>
      <c r="D8" s="31"/>
      <c r="E8" s="31" t="s">
        <v>34</v>
      </c>
      <c r="F8" s="31"/>
      <c r="G8" s="31"/>
      <c r="H8" s="31">
        <f t="shared" si="0"/>
        <v>3</v>
      </c>
      <c r="I8" s="26"/>
    </row>
    <row r="9" spans="1:9" ht="22" thickBot="1">
      <c r="A9" s="73" t="s">
        <v>41</v>
      </c>
      <c r="B9" s="120" t="s">
        <v>102</v>
      </c>
      <c r="C9" s="31"/>
      <c r="D9" s="31"/>
      <c r="E9" s="31"/>
      <c r="F9" s="31"/>
      <c r="G9" s="31" t="s">
        <v>34</v>
      </c>
      <c r="H9" s="31">
        <f t="shared" si="0"/>
        <v>5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/>
      <c r="F10" s="31" t="s">
        <v>34</v>
      </c>
      <c r="G10" s="31"/>
      <c r="H10" s="31">
        <f t="shared" si="0"/>
        <v>4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 t="s">
        <v>34</v>
      </c>
      <c r="F11" s="31"/>
      <c r="G11" s="31"/>
      <c r="H11" s="31">
        <f t="shared" si="0"/>
        <v>3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/>
      <c r="F12" s="31" t="s">
        <v>34</v>
      </c>
      <c r="G12" s="31"/>
      <c r="H12" s="31">
        <f t="shared" si="0"/>
        <v>4</v>
      </c>
      <c r="I12" s="26"/>
    </row>
    <row r="13" spans="1:9" ht="22" thickBot="1">
      <c r="A13" s="73" t="s">
        <v>116</v>
      </c>
      <c r="B13" s="120" t="s">
        <v>115</v>
      </c>
      <c r="C13" s="31"/>
      <c r="D13" s="31"/>
      <c r="E13" s="31"/>
      <c r="F13" s="31" t="s">
        <v>34</v>
      </c>
      <c r="G13" s="31"/>
      <c r="H13" s="31">
        <f t="shared" si="0"/>
        <v>4</v>
      </c>
      <c r="I13" s="26"/>
    </row>
    <row r="14" spans="1:9" ht="22" thickBot="1">
      <c r="A14" s="73" t="s">
        <v>44</v>
      </c>
      <c r="B14" s="120" t="s">
        <v>117</v>
      </c>
      <c r="C14" s="31"/>
      <c r="D14" s="31"/>
      <c r="E14" s="31"/>
      <c r="F14" s="31"/>
      <c r="G14" s="31" t="s">
        <v>34</v>
      </c>
      <c r="H14" s="31">
        <f t="shared" si="0"/>
        <v>5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 t="s">
        <v>34</v>
      </c>
      <c r="F15" s="31"/>
      <c r="G15" s="31"/>
      <c r="H15" s="31">
        <f>IF(C15="X",1)+IF(D15="X",2)+IF(E15="X",3)+IF(F15="X",4)+IF(G15="X",5)</f>
        <v>3</v>
      </c>
      <c r="I15" s="26"/>
    </row>
    <row r="16" spans="1:9" ht="21" thickBot="1">
      <c r="A16" s="76"/>
      <c r="B16" s="27"/>
      <c r="C16" s="26"/>
      <c r="D16" s="26"/>
      <c r="E16" s="26"/>
      <c r="F16" s="97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/>
      <c r="E18" s="31"/>
      <c r="F18" s="31" t="s">
        <v>34</v>
      </c>
      <c r="G18" s="31"/>
      <c r="H18" s="31">
        <f t="shared" ref="H18:H19" si="1">IF(C18="X",1)+IF(D18="X",2)+IF(E18="X",3)+IF(F18="X",4)+IF(G18="X",5)</f>
        <v>4</v>
      </c>
      <c r="I18" s="26"/>
    </row>
    <row r="19" spans="1:9" ht="22" thickBot="1">
      <c r="A19" s="73" t="s">
        <v>48</v>
      </c>
      <c r="B19" s="119" t="s">
        <v>92</v>
      </c>
      <c r="C19" s="31"/>
      <c r="D19" s="31"/>
      <c r="E19" s="31"/>
      <c r="F19" s="31"/>
      <c r="G19" s="31" t="s">
        <v>34</v>
      </c>
      <c r="H19" s="31">
        <f t="shared" si="1"/>
        <v>5</v>
      </c>
      <c r="I19" s="26"/>
    </row>
    <row r="20" spans="1:9" ht="22" thickBot="1">
      <c r="A20" s="73" t="s">
        <v>49</v>
      </c>
      <c r="B20" s="119" t="s">
        <v>107</v>
      </c>
      <c r="C20" s="31"/>
      <c r="D20" s="31" t="s">
        <v>34</v>
      </c>
      <c r="E20" s="31"/>
      <c r="F20" s="31"/>
      <c r="G20" s="31"/>
      <c r="H20" s="31">
        <f>IF(C20="X",1)+IF(D20="X",2)+IF(E20="X",3)+IF(F20="X",4)+IF(G20="X",5)</f>
        <v>2</v>
      </c>
      <c r="I20" s="26"/>
    </row>
    <row r="21" spans="1:9" ht="22" thickBot="1">
      <c r="A21" s="73" t="s">
        <v>50</v>
      </c>
      <c r="B21" s="120" t="s">
        <v>108</v>
      </c>
      <c r="C21" s="31"/>
      <c r="D21" s="31"/>
      <c r="E21" s="31" t="s">
        <v>34</v>
      </c>
      <c r="F21" s="31"/>
      <c r="G21" s="31"/>
      <c r="H21" s="31">
        <f>IF(C21="X",1)+IF(D21="X",2)+IF(E21="X",3)+IF(F21="X",4)+IF(G21="X",5)</f>
        <v>3</v>
      </c>
      <c r="I21" s="26"/>
    </row>
    <row r="22" spans="1:9" ht="22" thickBot="1">
      <c r="A22" s="73" t="s">
        <v>51</v>
      </c>
      <c r="B22" s="120" t="s">
        <v>113</v>
      </c>
      <c r="C22" s="31"/>
      <c r="D22" s="31" t="s">
        <v>34</v>
      </c>
      <c r="E22" s="31"/>
      <c r="F22" s="31"/>
      <c r="G22" s="31"/>
      <c r="H22" s="104">
        <f>IF(C22="X",1)+IF(D22="X",2)+IF(E22="X",3)+IF(F22="X",4)+IF(G22="X",5)</f>
        <v>2</v>
      </c>
      <c r="I22" s="26"/>
    </row>
    <row r="23" spans="1:9" ht="22" thickBot="1">
      <c r="A23" s="73" t="s">
        <v>123</v>
      </c>
      <c r="B23" s="120" t="s">
        <v>114</v>
      </c>
      <c r="C23" s="31"/>
      <c r="D23" s="31"/>
      <c r="E23" s="31" t="s">
        <v>34</v>
      </c>
      <c r="F23" s="31"/>
      <c r="G23" s="31"/>
      <c r="H23" s="31">
        <f>IF(C23="X",1)+IF(D23="X",2)+IF(E23="X",3)+IF(F23="X",4)+IF(G23="X",5)</f>
        <v>3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/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/>
      <c r="F26" s="31"/>
      <c r="G26" s="31" t="s">
        <v>34</v>
      </c>
      <c r="H26" s="31">
        <f>IF(C26="X",1)+IF(D26="X",2)+IF(E26="X",3)+IF(F26="X",4)+IF(G26="X",5)</f>
        <v>5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 t="s">
        <v>34</v>
      </c>
      <c r="F27" s="31"/>
      <c r="G27" s="31"/>
      <c r="H27" s="31">
        <f t="shared" ref="H27:H31" si="2">IF(C27="X",1)+IF(D27="X",2)+IF(E27="X",3)+IF(F27="X",4)+IF(G27="X",5)</f>
        <v>3</v>
      </c>
      <c r="I27" s="26"/>
    </row>
    <row r="28" spans="1:9" ht="22" thickBot="1">
      <c r="A28" s="73" t="s">
        <v>55</v>
      </c>
      <c r="B28" s="120" t="s">
        <v>93</v>
      </c>
      <c r="C28" s="31"/>
      <c r="D28" s="31"/>
      <c r="E28" s="31"/>
      <c r="F28" s="31" t="s">
        <v>34</v>
      </c>
      <c r="G28" s="31"/>
      <c r="H28" s="31">
        <f t="shared" si="2"/>
        <v>4</v>
      </c>
      <c r="I28" s="26"/>
    </row>
    <row r="29" spans="1:9" ht="22" thickBot="1">
      <c r="A29" s="73" t="s">
        <v>56</v>
      </c>
      <c r="B29" s="120" t="s">
        <v>94</v>
      </c>
      <c r="C29" s="31"/>
      <c r="D29" s="31"/>
      <c r="E29" s="31"/>
      <c r="F29" s="31" t="s">
        <v>34</v>
      </c>
      <c r="G29" s="31"/>
      <c r="H29" s="31">
        <f t="shared" si="2"/>
        <v>4</v>
      </c>
      <c r="I29" s="26"/>
    </row>
    <row r="30" spans="1:9" ht="22" thickBot="1">
      <c r="A30" s="73" t="s">
        <v>98</v>
      </c>
      <c r="B30" s="120" t="s">
        <v>97</v>
      </c>
      <c r="C30" s="31"/>
      <c r="D30" s="31"/>
      <c r="E30" s="31"/>
      <c r="F30" s="31"/>
      <c r="G30" s="31" t="s">
        <v>34</v>
      </c>
      <c r="H30" s="31">
        <f t="shared" si="2"/>
        <v>5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 t="s">
        <v>34</v>
      </c>
      <c r="F31" s="31"/>
      <c r="G31" s="31"/>
      <c r="H31" s="31">
        <f t="shared" si="2"/>
        <v>3</v>
      </c>
      <c r="I31" s="26"/>
    </row>
    <row r="32" spans="1:9" ht="22" thickBot="1">
      <c r="A32" s="74" t="s">
        <v>106</v>
      </c>
      <c r="B32" s="120" t="s">
        <v>105</v>
      </c>
      <c r="C32" s="31"/>
      <c r="D32" s="31"/>
      <c r="E32" s="31"/>
      <c r="F32" s="31" t="s">
        <v>34</v>
      </c>
      <c r="G32" s="31"/>
      <c r="H32" s="31">
        <f>IF(C32="X",1)+IF(D32="X",2)+IF(E32="X",3)+IF(F32="X",4)+IF(G32="X",5)</f>
        <v>4</v>
      </c>
      <c r="I32" s="26"/>
    </row>
    <row r="33" spans="1:10" ht="22" thickBot="1">
      <c r="A33" s="74" t="s">
        <v>58</v>
      </c>
      <c r="B33" s="120" t="s">
        <v>112</v>
      </c>
      <c r="C33" s="31"/>
      <c r="D33" s="31"/>
      <c r="E33" s="31"/>
      <c r="F33" s="31"/>
      <c r="G33" s="31" t="s">
        <v>34</v>
      </c>
      <c r="H33" s="31">
        <f>IF(C33="X",1)+IF(D33="X",2)+IF(E33="X",3)+IF(F33="X",4)+IF(G33="X",5)</f>
        <v>5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/>
      <c r="E36" s="32"/>
      <c r="F36" s="32" t="s">
        <v>34</v>
      </c>
      <c r="G36" s="32"/>
      <c r="H36" s="32">
        <f>IF(C36="X",1)+IF(D36="X",2)+IF(E36="X",3)+IF(F36="X",4)+IF(G36="X",5)</f>
        <v>4</v>
      </c>
      <c r="I36" s="30"/>
    </row>
    <row r="37" spans="1:10" ht="22" thickBot="1">
      <c r="A37" s="73" t="s">
        <v>61</v>
      </c>
      <c r="B37" s="119" t="s">
        <v>90</v>
      </c>
      <c r="C37" s="31"/>
      <c r="D37" s="31"/>
      <c r="E37" s="31"/>
      <c r="F37" s="31"/>
      <c r="G37" s="31" t="s">
        <v>34</v>
      </c>
      <c r="H37" s="32">
        <f t="shared" ref="H37:H43" si="3">IF(C37="X",1)+IF(D37="X",2)+IF(E37="X",3)+IF(F37="X",4)+IF(G37="X",5)</f>
        <v>5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 t="s">
        <v>34</v>
      </c>
      <c r="F38" s="37"/>
      <c r="G38" s="37"/>
      <c r="H38" s="32">
        <f t="shared" si="3"/>
        <v>3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/>
      <c r="E39" s="37"/>
      <c r="F39" s="37" t="s">
        <v>34</v>
      </c>
      <c r="G39" s="37"/>
      <c r="H39" s="32">
        <f t="shared" si="3"/>
        <v>4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/>
      <c r="E40" s="37"/>
      <c r="F40" s="37"/>
      <c r="G40" s="37" t="s">
        <v>34</v>
      </c>
      <c r="H40" s="32">
        <f t="shared" si="3"/>
        <v>5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/>
      <c r="E41" s="37" t="s">
        <v>34</v>
      </c>
      <c r="F41" s="37"/>
      <c r="G41" s="37"/>
      <c r="H41" s="32">
        <f t="shared" si="3"/>
        <v>3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/>
      <c r="E42" s="39"/>
      <c r="F42" s="39" t="s">
        <v>34</v>
      </c>
      <c r="G42" s="39"/>
      <c r="H42" s="32">
        <f t="shared" si="3"/>
        <v>4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/>
      <c r="E43" s="37"/>
      <c r="F43" s="37"/>
      <c r="G43" s="37" t="s">
        <v>34</v>
      </c>
      <c r="H43" s="32">
        <f t="shared" si="3"/>
        <v>5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/>
      <c r="F44" s="37" t="s">
        <v>34</v>
      </c>
      <c r="G44" s="37"/>
      <c r="H44" s="32">
        <f>IF(C44="X",1)+IF(D44="X",2)+IF(E44="X",3)+IF(F44="X",4)+IF(G44="X",5)</f>
        <v>4</v>
      </c>
      <c r="I44" s="43"/>
      <c r="J44" s="15"/>
    </row>
    <row r="45" spans="1:10" ht="20">
      <c r="A45" s="75"/>
      <c r="B45" s="21"/>
      <c r="C45" s="8"/>
      <c r="D45" s="17"/>
      <c r="E45" s="11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9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EEFF-B292-0C40-B546-A54ADFA89791}">
  <dimension ref="A1:J122"/>
  <sheetViews>
    <sheetView topLeftCell="A16" zoomScale="86" zoomScaleNormal="353" workbookViewId="0">
      <selection activeCell="B50" sqref="B50"/>
    </sheetView>
  </sheetViews>
  <sheetFormatPr baseColWidth="10" defaultColWidth="11.1640625" defaultRowHeight="16"/>
  <cols>
    <col min="1" max="1" width="24" customWidth="1"/>
    <col min="2" max="2" width="120.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/>
      <c r="F2" s="31"/>
      <c r="G2" s="31" t="s">
        <v>34</v>
      </c>
      <c r="H2" s="31">
        <f>IF(C2="X",1)+IF(D2="X",2)+IF(E2="X",3)+IF(F2="X",4)+IF(G2="X",5)</f>
        <v>5</v>
      </c>
      <c r="I2" s="26"/>
    </row>
    <row r="3" spans="1:9" ht="22" thickBot="1">
      <c r="A3" s="73" t="s">
        <v>35</v>
      </c>
      <c r="B3" s="120" t="s">
        <v>84</v>
      </c>
      <c r="C3" s="31"/>
      <c r="D3" s="31"/>
      <c r="E3" s="31"/>
      <c r="F3" s="31" t="s">
        <v>34</v>
      </c>
      <c r="G3" s="31"/>
      <c r="H3" s="31">
        <f t="shared" ref="H3:H14" si="0">IF(C3="X",1)+IF(D3="X",2)+IF(E3="X",3)+IF(F3="X",4)+IF(G3="X",5)</f>
        <v>4</v>
      </c>
      <c r="I3" s="26"/>
    </row>
    <row r="4" spans="1:9" ht="22" thickBot="1">
      <c r="A4" s="73" t="s">
        <v>36</v>
      </c>
      <c r="B4" s="119" t="s">
        <v>86</v>
      </c>
      <c r="C4" s="31"/>
      <c r="D4" s="31" t="s">
        <v>34</v>
      </c>
      <c r="E4" s="31"/>
      <c r="F4" s="31"/>
      <c r="G4" s="31"/>
      <c r="H4" s="31">
        <f t="shared" si="0"/>
        <v>2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/>
      <c r="F5" s="31" t="s">
        <v>34</v>
      </c>
      <c r="G5" s="31"/>
      <c r="H5" s="31">
        <f t="shared" si="0"/>
        <v>4</v>
      </c>
      <c r="I5" s="26"/>
    </row>
    <row r="6" spans="1:9" ht="22" thickBot="1">
      <c r="A6" s="73" t="s">
        <v>38</v>
      </c>
      <c r="B6" s="120" t="s">
        <v>95</v>
      </c>
      <c r="C6" s="31"/>
      <c r="D6" s="31"/>
      <c r="E6" s="31" t="s">
        <v>34</v>
      </c>
      <c r="F6" s="31"/>
      <c r="G6" s="31"/>
      <c r="H6" s="31">
        <f t="shared" si="0"/>
        <v>3</v>
      </c>
      <c r="I6" s="26"/>
    </row>
    <row r="7" spans="1:9" ht="22" thickBot="1">
      <c r="A7" s="73" t="s">
        <v>39</v>
      </c>
      <c r="B7" s="119" t="s">
        <v>96</v>
      </c>
      <c r="C7" s="31"/>
      <c r="D7" s="31"/>
      <c r="E7" s="31"/>
      <c r="F7" s="31"/>
      <c r="G7" s="31" t="s">
        <v>34</v>
      </c>
      <c r="H7" s="31">
        <f t="shared" si="0"/>
        <v>5</v>
      </c>
      <c r="I7" s="26"/>
    </row>
    <row r="8" spans="1:9" ht="22" thickBot="1">
      <c r="A8" s="73" t="s">
        <v>40</v>
      </c>
      <c r="B8" s="120" t="s">
        <v>99</v>
      </c>
      <c r="C8" s="31"/>
      <c r="D8" s="31"/>
      <c r="E8" s="31" t="s">
        <v>34</v>
      </c>
      <c r="F8" s="31"/>
      <c r="G8" s="31"/>
      <c r="H8" s="31">
        <f t="shared" si="0"/>
        <v>3</v>
      </c>
      <c r="I8" s="26"/>
    </row>
    <row r="9" spans="1:9" ht="22" thickBot="1">
      <c r="A9" s="73" t="s">
        <v>41</v>
      </c>
      <c r="B9" s="120" t="s">
        <v>102</v>
      </c>
      <c r="C9" s="31"/>
      <c r="D9" s="31"/>
      <c r="E9" s="31"/>
      <c r="F9" s="31"/>
      <c r="G9" s="31" t="s">
        <v>34</v>
      </c>
      <c r="H9" s="31">
        <f t="shared" si="0"/>
        <v>5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/>
      <c r="F10" s="31" t="s">
        <v>34</v>
      </c>
      <c r="G10" s="31"/>
      <c r="H10" s="31">
        <f t="shared" si="0"/>
        <v>4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 t="s">
        <v>34</v>
      </c>
      <c r="F11" s="31"/>
      <c r="G11" s="31"/>
      <c r="H11" s="31">
        <f t="shared" si="0"/>
        <v>3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/>
      <c r="F12" s="31" t="s">
        <v>34</v>
      </c>
      <c r="G12" s="31"/>
      <c r="H12" s="31">
        <f t="shared" si="0"/>
        <v>4</v>
      </c>
      <c r="I12" s="26"/>
    </row>
    <row r="13" spans="1:9" ht="22" thickBot="1">
      <c r="A13" s="73" t="s">
        <v>116</v>
      </c>
      <c r="B13" s="120" t="s">
        <v>115</v>
      </c>
      <c r="C13" s="31"/>
      <c r="D13" s="31"/>
      <c r="E13" s="31"/>
      <c r="F13" s="31"/>
      <c r="G13" s="31" t="s">
        <v>34</v>
      </c>
      <c r="H13" s="31">
        <f t="shared" si="0"/>
        <v>5</v>
      </c>
      <c r="I13" s="26"/>
    </row>
    <row r="14" spans="1:9" ht="22" thickBot="1">
      <c r="A14" s="73" t="s">
        <v>44</v>
      </c>
      <c r="B14" s="120" t="s">
        <v>117</v>
      </c>
      <c r="C14" s="31"/>
      <c r="D14" s="31"/>
      <c r="E14" s="31"/>
      <c r="F14" s="31" t="s">
        <v>34</v>
      </c>
      <c r="G14" s="31"/>
      <c r="H14" s="31">
        <f t="shared" si="0"/>
        <v>4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 t="s">
        <v>34</v>
      </c>
      <c r="F15" s="31"/>
      <c r="G15" s="31"/>
      <c r="H15" s="31">
        <f>IF(C15="X",1)+IF(D15="X",2)+IF(E15="X",3)+IF(F15="X",4)+IF(G15="X",5)</f>
        <v>3</v>
      </c>
      <c r="I15" s="26"/>
    </row>
    <row r="16" spans="1:9" ht="21" thickBot="1">
      <c r="A16" s="76"/>
      <c r="B16" s="27"/>
      <c r="C16" s="26"/>
      <c r="D16" s="26"/>
      <c r="E16" s="26"/>
      <c r="F16" s="26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/>
      <c r="E18" s="31"/>
      <c r="F18" s="31" t="s">
        <v>34</v>
      </c>
      <c r="G18" s="31"/>
      <c r="H18" s="31">
        <f t="shared" ref="H18:H19" si="1">IF(C18="X",1)+IF(D18="X",2)+IF(E18="X",3)+IF(F18="X",4)+IF(G18="X",5)</f>
        <v>4</v>
      </c>
      <c r="I18" s="26"/>
    </row>
    <row r="19" spans="1:9" ht="22" thickBot="1">
      <c r="A19" s="73" t="s">
        <v>48</v>
      </c>
      <c r="B19" s="119" t="s">
        <v>92</v>
      </c>
      <c r="C19" s="31"/>
      <c r="D19" s="31"/>
      <c r="E19" s="31" t="s">
        <v>34</v>
      </c>
      <c r="F19" s="31"/>
      <c r="G19" s="31" t="s">
        <v>34</v>
      </c>
      <c r="H19" s="31">
        <f t="shared" si="1"/>
        <v>8</v>
      </c>
      <c r="I19" s="26"/>
    </row>
    <row r="20" spans="1:9" ht="22" thickBot="1">
      <c r="A20" s="73" t="s">
        <v>49</v>
      </c>
      <c r="B20" s="119" t="s">
        <v>107</v>
      </c>
      <c r="C20" s="31"/>
      <c r="D20" s="31"/>
      <c r="E20" s="31"/>
      <c r="F20" s="31" t="s">
        <v>34</v>
      </c>
      <c r="G20" s="31"/>
      <c r="H20" s="31">
        <f>IF(C20="X",1)+IF(D20="X",2)+IF(E20="X",3)+IF(F20="X",4)+IF(G20="X",5)</f>
        <v>4</v>
      </c>
      <c r="I20" s="26"/>
    </row>
    <row r="21" spans="1:9" ht="22" thickBot="1">
      <c r="A21" s="73" t="s">
        <v>50</v>
      </c>
      <c r="B21" s="120" t="s">
        <v>108</v>
      </c>
      <c r="C21" s="31"/>
      <c r="D21" s="31"/>
      <c r="E21" s="31"/>
      <c r="F21" s="31"/>
      <c r="G21" s="31" t="s">
        <v>34</v>
      </c>
      <c r="H21" s="31">
        <f>IF(C21="X",1)+IF(D21="X",2)+IF(E21="X",3)+IF(F21="X",4)+IF(G21="X",5)</f>
        <v>5</v>
      </c>
      <c r="I21" s="26"/>
    </row>
    <row r="22" spans="1:9" ht="22" thickBot="1">
      <c r="A22" s="73" t="s">
        <v>51</v>
      </c>
      <c r="B22" s="120" t="s">
        <v>113</v>
      </c>
      <c r="C22" s="31"/>
      <c r="D22" s="31" t="s">
        <v>34</v>
      </c>
      <c r="E22" s="31"/>
      <c r="F22" s="31"/>
      <c r="G22" s="31"/>
      <c r="H22" s="104">
        <f>IF(C22="X",1)+IF(D22="X",2)+IF(E22="X",3)+IF(F22="X",4)+IF(G22="X",5)</f>
        <v>2</v>
      </c>
      <c r="I22" s="26"/>
    </row>
    <row r="23" spans="1:9" ht="22" thickBot="1">
      <c r="A23" s="73" t="s">
        <v>123</v>
      </c>
      <c r="B23" s="120" t="s">
        <v>114</v>
      </c>
      <c r="C23" s="31"/>
      <c r="D23" s="31"/>
      <c r="E23" s="31" t="s">
        <v>34</v>
      </c>
      <c r="F23" s="31"/>
      <c r="G23" s="31"/>
      <c r="H23" s="31">
        <f>IF(C23="X",1)+IF(D23="X",2)+IF(E23="X",3)+IF(F23="X",4)+IF(G23="X",5)</f>
        <v>3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/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/>
      <c r="F26" s="31"/>
      <c r="G26" s="31" t="s">
        <v>34</v>
      </c>
      <c r="H26" s="31">
        <f>IF(C26="X",1)+IF(D26="X",2)+IF(E26="X",3)+IF(F26="X",4)+IF(G26="X",5)</f>
        <v>5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 t="s">
        <v>34</v>
      </c>
      <c r="F27" s="31"/>
      <c r="G27" s="31"/>
      <c r="H27" s="31">
        <f t="shared" ref="H27:H31" si="2">IF(C27="X",1)+IF(D27="X",2)+IF(E27="X",3)+IF(F27="X",4)+IF(G27="X",5)</f>
        <v>3</v>
      </c>
      <c r="I27" s="26"/>
    </row>
    <row r="28" spans="1:9" ht="22" thickBot="1">
      <c r="A28" s="73" t="s">
        <v>55</v>
      </c>
      <c r="B28" s="120" t="s">
        <v>93</v>
      </c>
      <c r="C28" s="31"/>
      <c r="D28" s="31"/>
      <c r="E28" s="31"/>
      <c r="F28" s="31" t="s">
        <v>34</v>
      </c>
      <c r="G28" s="31"/>
      <c r="H28" s="31">
        <f t="shared" si="2"/>
        <v>4</v>
      </c>
      <c r="I28" s="26"/>
    </row>
    <row r="29" spans="1:9" ht="22" thickBot="1">
      <c r="A29" s="73" t="s">
        <v>56</v>
      </c>
      <c r="B29" s="120" t="s">
        <v>94</v>
      </c>
      <c r="C29" s="31"/>
      <c r="D29" s="31"/>
      <c r="E29" s="31" t="s">
        <v>34</v>
      </c>
      <c r="F29" s="31"/>
      <c r="G29" s="31"/>
      <c r="H29" s="31">
        <f t="shared" si="2"/>
        <v>3</v>
      </c>
      <c r="I29" s="26"/>
    </row>
    <row r="30" spans="1:9" ht="22" thickBot="1">
      <c r="A30" s="73" t="s">
        <v>98</v>
      </c>
      <c r="B30" s="120" t="s">
        <v>97</v>
      </c>
      <c r="C30" s="31"/>
      <c r="D30" s="31"/>
      <c r="E30" s="31"/>
      <c r="F30" s="31" t="s">
        <v>34</v>
      </c>
      <c r="G30" s="31"/>
      <c r="H30" s="31">
        <f t="shared" si="2"/>
        <v>4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/>
      <c r="F31" s="31"/>
      <c r="G31" s="31" t="s">
        <v>34</v>
      </c>
      <c r="H31" s="31">
        <f t="shared" si="2"/>
        <v>5</v>
      </c>
      <c r="I31" s="26"/>
    </row>
    <row r="32" spans="1:9" ht="22" thickBot="1">
      <c r="A32" s="74" t="s">
        <v>106</v>
      </c>
      <c r="B32" s="120" t="s">
        <v>105</v>
      </c>
      <c r="C32" s="31"/>
      <c r="D32" s="31"/>
      <c r="E32" s="31"/>
      <c r="F32" s="31" t="s">
        <v>34</v>
      </c>
      <c r="G32" s="31"/>
      <c r="H32" s="31">
        <f>IF(C32="X",1)+IF(D32="X",2)+IF(E32="X",3)+IF(F32="X",4)+IF(G32="X",5)</f>
        <v>4</v>
      </c>
      <c r="I32" s="26"/>
    </row>
    <row r="33" spans="1:10" ht="22" thickBot="1">
      <c r="A33" s="74" t="s">
        <v>58</v>
      </c>
      <c r="B33" s="120" t="s">
        <v>112</v>
      </c>
      <c r="C33" s="31"/>
      <c r="D33" s="31"/>
      <c r="E33" s="31" t="s">
        <v>34</v>
      </c>
      <c r="F33" s="31"/>
      <c r="G33" s="31"/>
      <c r="H33" s="31">
        <f>IF(C33="X",1)+IF(D33="X",2)+IF(E33="X",3)+IF(F33="X",4)+IF(G33="X",5)</f>
        <v>3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/>
      <c r="E36" s="32"/>
      <c r="F36" s="32"/>
      <c r="G36" s="32" t="s">
        <v>34</v>
      </c>
      <c r="H36" s="32">
        <f>IF(C36="X",1)+IF(D36="X",2)+IF(E36="X",3)+IF(F36="X",4)+IF(G36="X",5)</f>
        <v>5</v>
      </c>
      <c r="I36" s="30"/>
    </row>
    <row r="37" spans="1:10" ht="22" thickBot="1">
      <c r="A37" s="73" t="s">
        <v>61</v>
      </c>
      <c r="B37" s="119" t="s">
        <v>90</v>
      </c>
      <c r="C37" s="31"/>
      <c r="D37" s="31"/>
      <c r="E37" s="31"/>
      <c r="F37" s="31" t="s">
        <v>34</v>
      </c>
      <c r="G37" s="31"/>
      <c r="H37" s="32">
        <f t="shared" ref="H37:H43" si="3">IF(C37="X",1)+IF(D37="X",2)+IF(E37="X",3)+IF(F37="X",4)+IF(G37="X",5)</f>
        <v>4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/>
      <c r="F38" s="37"/>
      <c r="G38" s="37" t="s">
        <v>34</v>
      </c>
      <c r="H38" s="32">
        <f t="shared" si="3"/>
        <v>5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/>
      <c r="E39" s="37"/>
      <c r="F39" s="37" t="s">
        <v>34</v>
      </c>
      <c r="G39" s="37"/>
      <c r="H39" s="32">
        <f t="shared" si="3"/>
        <v>4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/>
      <c r="E40" s="37" t="s">
        <v>34</v>
      </c>
      <c r="F40" s="37"/>
      <c r="G40" s="37"/>
      <c r="H40" s="32">
        <f t="shared" si="3"/>
        <v>3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/>
      <c r="E41" s="37"/>
      <c r="F41" s="37" t="s">
        <v>34</v>
      </c>
      <c r="G41" s="37"/>
      <c r="H41" s="32">
        <f t="shared" si="3"/>
        <v>4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/>
      <c r="E42" s="39"/>
      <c r="F42" s="39"/>
      <c r="G42" s="39" t="s">
        <v>34</v>
      </c>
      <c r="H42" s="32">
        <f t="shared" si="3"/>
        <v>5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/>
      <c r="E43" s="37"/>
      <c r="F43" s="37" t="s">
        <v>34</v>
      </c>
      <c r="G43" s="37"/>
      <c r="H43" s="32">
        <f t="shared" si="3"/>
        <v>4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/>
      <c r="F44" s="37" t="s">
        <v>34</v>
      </c>
      <c r="G44" s="37"/>
      <c r="H44" s="32">
        <f>IF(C44="X",1)+IF(D44="X",2)+IF(E44="X",3)+IF(F44="X",4)+IF(G44="X",5)</f>
        <v>4</v>
      </c>
      <c r="I44" s="43"/>
      <c r="J44" s="15"/>
    </row>
    <row r="45" spans="1:10" ht="20">
      <c r="A45" s="75"/>
      <c r="B45" s="21"/>
      <c r="C45" s="8"/>
      <c r="D45" s="17"/>
      <c r="E45" s="11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9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3666-E039-BF40-B99A-029D91379840}">
  <dimension ref="A1:J122"/>
  <sheetViews>
    <sheetView topLeftCell="A16" zoomScale="86" zoomScaleNormal="353" workbookViewId="0">
      <selection activeCell="B50" sqref="B50"/>
    </sheetView>
  </sheetViews>
  <sheetFormatPr baseColWidth="10" defaultColWidth="11.1640625" defaultRowHeight="16"/>
  <cols>
    <col min="1" max="1" width="24" customWidth="1"/>
    <col min="2" max="2" width="120.332031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/>
      <c r="F2" s="31" t="s">
        <v>34</v>
      </c>
      <c r="G2" s="31"/>
      <c r="H2" s="31">
        <f>IF(C2="X",1)+IF(D2="X",2)+IF(E2="X",3)+IF(F2="X",4)+IF(G2="X",5)</f>
        <v>4</v>
      </c>
      <c r="I2" s="26"/>
    </row>
    <row r="3" spans="1:9" ht="22" thickBot="1">
      <c r="A3" s="73" t="s">
        <v>35</v>
      </c>
      <c r="B3" s="120" t="s">
        <v>84</v>
      </c>
      <c r="C3" s="31"/>
      <c r="D3" s="31"/>
      <c r="E3" s="31"/>
      <c r="F3" s="31"/>
      <c r="G3" s="31" t="s">
        <v>34</v>
      </c>
      <c r="H3" s="31">
        <f t="shared" ref="H3:H14" si="0">IF(C3="X",1)+IF(D3="X",2)+IF(E3="X",3)+IF(F3="X",4)+IF(G3="X",5)</f>
        <v>5</v>
      </c>
      <c r="I3" s="26"/>
    </row>
    <row r="4" spans="1:9" ht="22" thickBot="1">
      <c r="A4" s="73" t="s">
        <v>36</v>
      </c>
      <c r="B4" s="119" t="s">
        <v>86</v>
      </c>
      <c r="C4" s="31"/>
      <c r="D4" s="31" t="s">
        <v>34</v>
      </c>
      <c r="E4" s="31"/>
      <c r="F4" s="31"/>
      <c r="G4" s="31"/>
      <c r="H4" s="31">
        <f t="shared" si="0"/>
        <v>2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 t="s">
        <v>34</v>
      </c>
      <c r="F5" s="31"/>
      <c r="G5" s="31"/>
      <c r="H5" s="31">
        <f t="shared" si="0"/>
        <v>3</v>
      </c>
      <c r="I5" s="26"/>
    </row>
    <row r="6" spans="1:9" ht="22" thickBot="1">
      <c r="A6" s="73" t="s">
        <v>38</v>
      </c>
      <c r="B6" s="120" t="s">
        <v>95</v>
      </c>
      <c r="C6" s="31"/>
      <c r="D6" s="31"/>
      <c r="E6" s="31" t="s">
        <v>34</v>
      </c>
      <c r="F6" s="31"/>
      <c r="G6" s="31"/>
      <c r="H6" s="31">
        <f t="shared" si="0"/>
        <v>3</v>
      </c>
      <c r="I6" s="26"/>
    </row>
    <row r="7" spans="1:9" ht="22" thickBot="1">
      <c r="A7" s="73" t="s">
        <v>39</v>
      </c>
      <c r="B7" s="119" t="s">
        <v>96</v>
      </c>
      <c r="C7" s="31"/>
      <c r="D7" s="31"/>
      <c r="E7" s="31"/>
      <c r="F7" s="31" t="s">
        <v>34</v>
      </c>
      <c r="G7" s="31"/>
      <c r="H7" s="31">
        <f t="shared" si="0"/>
        <v>4</v>
      </c>
      <c r="I7" s="26"/>
    </row>
    <row r="8" spans="1:9" ht="22" thickBot="1">
      <c r="A8" s="73" t="s">
        <v>40</v>
      </c>
      <c r="B8" s="120" t="s">
        <v>99</v>
      </c>
      <c r="C8" s="31"/>
      <c r="D8" s="31" t="s">
        <v>34</v>
      </c>
      <c r="E8" s="31"/>
      <c r="F8" s="31"/>
      <c r="G8" s="31"/>
      <c r="H8" s="31">
        <f t="shared" si="0"/>
        <v>2</v>
      </c>
      <c r="I8" s="26"/>
    </row>
    <row r="9" spans="1:9" ht="22" thickBot="1">
      <c r="A9" s="73" t="s">
        <v>41</v>
      </c>
      <c r="B9" s="120" t="s">
        <v>102</v>
      </c>
      <c r="C9" s="31"/>
      <c r="D9" s="31"/>
      <c r="E9" s="31" t="s">
        <v>34</v>
      </c>
      <c r="F9" s="31"/>
      <c r="G9" s="31"/>
      <c r="H9" s="31">
        <f t="shared" si="0"/>
        <v>3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/>
      <c r="F10" s="31"/>
      <c r="G10" s="31" t="s">
        <v>34</v>
      </c>
      <c r="H10" s="31">
        <f t="shared" si="0"/>
        <v>5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 t="s">
        <v>34</v>
      </c>
      <c r="F11" s="31"/>
      <c r="G11" s="31"/>
      <c r="H11" s="31">
        <f t="shared" si="0"/>
        <v>3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/>
      <c r="F12" s="31" t="s">
        <v>34</v>
      </c>
      <c r="G12" s="31"/>
      <c r="H12" s="31">
        <f t="shared" si="0"/>
        <v>4</v>
      </c>
      <c r="I12" s="26"/>
    </row>
    <row r="13" spans="1:9" ht="22" thickBot="1">
      <c r="A13" s="73" t="s">
        <v>116</v>
      </c>
      <c r="B13" s="120" t="s">
        <v>115</v>
      </c>
      <c r="C13" s="31"/>
      <c r="D13" s="31"/>
      <c r="E13" s="31" t="s">
        <v>34</v>
      </c>
      <c r="F13" s="31"/>
      <c r="G13" s="31" t="s">
        <v>34</v>
      </c>
      <c r="H13" s="31">
        <f t="shared" si="0"/>
        <v>8</v>
      </c>
      <c r="I13" s="26"/>
    </row>
    <row r="14" spans="1:9" ht="22" thickBot="1">
      <c r="A14" s="73" t="s">
        <v>44</v>
      </c>
      <c r="B14" s="120" t="s">
        <v>117</v>
      </c>
      <c r="C14" s="31"/>
      <c r="D14" s="31"/>
      <c r="E14" s="31"/>
      <c r="F14" s="31" t="s">
        <v>34</v>
      </c>
      <c r="G14" s="31"/>
      <c r="H14" s="31">
        <f t="shared" si="0"/>
        <v>4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/>
      <c r="F15" s="31" t="s">
        <v>34</v>
      </c>
      <c r="G15" s="31"/>
      <c r="H15" s="31">
        <f>IF(C15="X",1)+IF(D15="X",2)+IF(E15="X",3)+IF(F15="X",4)+IF(G15="X",5)</f>
        <v>4</v>
      </c>
      <c r="I15" s="26"/>
    </row>
    <row r="16" spans="1:9" ht="21" thickBot="1">
      <c r="A16" s="76"/>
      <c r="B16" s="27"/>
      <c r="C16" s="26"/>
      <c r="D16" s="26"/>
      <c r="E16" s="26"/>
      <c r="F16" s="26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/>
      <c r="E18" s="31"/>
      <c r="F18" s="31" t="s">
        <v>34</v>
      </c>
      <c r="G18" s="31"/>
      <c r="H18" s="31">
        <f t="shared" ref="H18:H19" si="1">IF(C18="X",1)+IF(D18="X",2)+IF(E18="X",3)+IF(F18="X",4)+IF(G18="X",5)</f>
        <v>4</v>
      </c>
      <c r="I18" s="26"/>
    </row>
    <row r="19" spans="1:9" ht="22" thickBot="1">
      <c r="A19" s="73" t="s">
        <v>48</v>
      </c>
      <c r="B19" s="119" t="s">
        <v>92</v>
      </c>
      <c r="C19" s="31"/>
      <c r="D19" s="31"/>
      <c r="E19" s="31"/>
      <c r="F19" s="31"/>
      <c r="G19" s="31" t="s">
        <v>34</v>
      </c>
      <c r="H19" s="31">
        <f t="shared" si="1"/>
        <v>5</v>
      </c>
      <c r="I19" s="26"/>
    </row>
    <row r="20" spans="1:9" ht="22" thickBot="1">
      <c r="A20" s="73" t="s">
        <v>49</v>
      </c>
      <c r="B20" s="119" t="s">
        <v>107</v>
      </c>
      <c r="C20" s="31"/>
      <c r="D20" s="31"/>
      <c r="E20" s="31" t="s">
        <v>34</v>
      </c>
      <c r="F20" s="31"/>
      <c r="G20" s="31"/>
      <c r="H20" s="31">
        <f>IF(C20="X",1)+IF(D20="X",2)+IF(E20="X",3)+IF(F20="X",4)+IF(G20="X",5)</f>
        <v>3</v>
      </c>
      <c r="I20" s="26"/>
    </row>
    <row r="21" spans="1:9" ht="22" thickBot="1">
      <c r="A21" s="73" t="s">
        <v>50</v>
      </c>
      <c r="B21" s="120" t="s">
        <v>108</v>
      </c>
      <c r="C21" s="31"/>
      <c r="D21" s="31" t="s">
        <v>34</v>
      </c>
      <c r="E21" s="31"/>
      <c r="F21" s="31"/>
      <c r="G21" s="31"/>
      <c r="H21" s="31">
        <f>IF(C21="X",1)+IF(D21="X",2)+IF(E21="X",3)+IF(F21="X",4)+IF(G21="X",5)</f>
        <v>2</v>
      </c>
      <c r="I21" s="26"/>
    </row>
    <row r="22" spans="1:9" ht="22" thickBot="1">
      <c r="A22" s="73" t="s">
        <v>51</v>
      </c>
      <c r="B22" s="120" t="s">
        <v>113</v>
      </c>
      <c r="C22" s="31"/>
      <c r="D22" s="31" t="s">
        <v>34</v>
      </c>
      <c r="E22" s="31"/>
      <c r="F22" s="31"/>
      <c r="G22" s="31"/>
      <c r="H22" s="104">
        <f>IF(C22="X",1)+IF(D22="X",2)+IF(E22="X",3)+IF(F22="X",4)+IF(G22="X",5)</f>
        <v>2</v>
      </c>
      <c r="I22" s="26"/>
    </row>
    <row r="23" spans="1:9" ht="22" thickBot="1">
      <c r="A23" s="73" t="s">
        <v>123</v>
      </c>
      <c r="B23" s="120" t="s">
        <v>114</v>
      </c>
      <c r="C23" s="31"/>
      <c r="D23" s="31"/>
      <c r="E23" s="31" t="s">
        <v>34</v>
      </c>
      <c r="F23" s="31"/>
      <c r="G23" s="31"/>
      <c r="H23" s="31">
        <f>IF(C23="X",1)+IF(D23="X",2)+IF(E23="X",3)+IF(F23="X",4)+IF(G23="X",5)</f>
        <v>3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>
        <f>I24</f>
        <v>0</v>
      </c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/>
      <c r="F26" s="31" t="s">
        <v>34</v>
      </c>
      <c r="G26" s="31"/>
      <c r="H26" s="31">
        <f>IF(C26="X",1)+IF(D26="X",2)+IF(E26="X",3)+IF(F26="X",4)+IF(G26="X",5)</f>
        <v>4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 t="s">
        <v>34</v>
      </c>
      <c r="F27" s="31"/>
      <c r="G27" s="31"/>
      <c r="H27" s="31">
        <f t="shared" ref="H27:H31" si="2">IF(C27="X",1)+IF(D27="X",2)+IF(E27="X",3)+IF(F27="X",4)+IF(G27="X",5)</f>
        <v>3</v>
      </c>
      <c r="I27" s="26"/>
    </row>
    <row r="28" spans="1:9" ht="22" thickBot="1">
      <c r="A28" s="73" t="s">
        <v>55</v>
      </c>
      <c r="B28" s="120" t="s">
        <v>93</v>
      </c>
      <c r="C28" s="31"/>
      <c r="D28" s="31"/>
      <c r="E28" s="31"/>
      <c r="F28" s="31"/>
      <c r="G28" s="31" t="s">
        <v>34</v>
      </c>
      <c r="H28" s="31">
        <f t="shared" si="2"/>
        <v>5</v>
      </c>
      <c r="I28" s="26"/>
    </row>
    <row r="29" spans="1:9" ht="22" thickBot="1">
      <c r="A29" s="73" t="s">
        <v>56</v>
      </c>
      <c r="B29" s="120" t="s">
        <v>94</v>
      </c>
      <c r="C29" s="31"/>
      <c r="D29" s="31"/>
      <c r="E29" s="31"/>
      <c r="F29" s="31" t="s">
        <v>34</v>
      </c>
      <c r="G29" s="31"/>
      <c r="H29" s="31">
        <f t="shared" si="2"/>
        <v>4</v>
      </c>
      <c r="I29" s="26"/>
    </row>
    <row r="30" spans="1:9" ht="22" thickBot="1">
      <c r="A30" s="73" t="s">
        <v>98</v>
      </c>
      <c r="B30" s="120" t="s">
        <v>97</v>
      </c>
      <c r="C30" s="31"/>
      <c r="D30" s="31"/>
      <c r="E30" s="31" t="s">
        <v>34</v>
      </c>
      <c r="F30" s="31"/>
      <c r="G30" s="31"/>
      <c r="H30" s="31">
        <f t="shared" si="2"/>
        <v>3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/>
      <c r="F31" s="31" t="s">
        <v>34</v>
      </c>
      <c r="G31" s="31"/>
      <c r="H31" s="31">
        <f t="shared" si="2"/>
        <v>4</v>
      </c>
      <c r="I31" s="26"/>
    </row>
    <row r="32" spans="1:9" ht="22" thickBot="1">
      <c r="A32" s="74" t="s">
        <v>106</v>
      </c>
      <c r="B32" s="120" t="s">
        <v>105</v>
      </c>
      <c r="C32" s="31"/>
      <c r="D32" s="31" t="s">
        <v>34</v>
      </c>
      <c r="E32" s="31"/>
      <c r="F32" s="31"/>
      <c r="G32" s="31"/>
      <c r="H32" s="31">
        <f>IF(C32="X",1)+IF(D32="X",2)+IF(E32="X",3)+IF(F32="X",4)+IF(G32="X",5)</f>
        <v>2</v>
      </c>
      <c r="I32" s="26"/>
    </row>
    <row r="33" spans="1:10" ht="22" thickBot="1">
      <c r="A33" s="74" t="s">
        <v>58</v>
      </c>
      <c r="B33" s="120" t="s">
        <v>112</v>
      </c>
      <c r="C33" s="31"/>
      <c r="D33" s="31"/>
      <c r="E33" s="31" t="s">
        <v>34</v>
      </c>
      <c r="F33" s="31"/>
      <c r="G33" s="31"/>
      <c r="H33" s="31">
        <f>IF(C33="X",1)+IF(D33="X",2)+IF(E33="X",3)+IF(F33="X",4)+IF(G33="X",5)</f>
        <v>3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/>
      <c r="E36" s="32"/>
      <c r="F36" s="32"/>
      <c r="G36" s="32" t="s">
        <v>34</v>
      </c>
      <c r="H36" s="32">
        <f>IF(C36="X",1)+IF(D36="X",2)+IF(E36="X",3)+IF(F36="X",4)+IF(G36="X",5)</f>
        <v>5</v>
      </c>
      <c r="I36" s="30"/>
    </row>
    <row r="37" spans="1:10" ht="22" thickBot="1">
      <c r="A37" s="73" t="s">
        <v>61</v>
      </c>
      <c r="B37" s="119" t="s">
        <v>90</v>
      </c>
      <c r="C37" s="31"/>
      <c r="D37" s="31"/>
      <c r="E37" s="31" t="s">
        <v>34</v>
      </c>
      <c r="F37" s="31"/>
      <c r="G37" s="31"/>
      <c r="H37" s="32">
        <f t="shared" ref="H37:H43" si="3">IF(C37="X",1)+IF(D37="X",2)+IF(E37="X",3)+IF(F37="X",4)+IF(G37="X",5)</f>
        <v>3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/>
      <c r="F38" s="37" t="s">
        <v>34</v>
      </c>
      <c r="G38" s="37"/>
      <c r="H38" s="32">
        <f t="shared" si="3"/>
        <v>4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 t="s">
        <v>34</v>
      </c>
      <c r="E39" s="37"/>
      <c r="F39" s="37"/>
      <c r="G39" s="37"/>
      <c r="H39" s="32">
        <f t="shared" si="3"/>
        <v>2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/>
      <c r="E40" s="37"/>
      <c r="F40" s="37"/>
      <c r="G40" s="37" t="s">
        <v>34</v>
      </c>
      <c r="H40" s="32">
        <f t="shared" si="3"/>
        <v>5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/>
      <c r="E41" s="37"/>
      <c r="F41" s="37" t="s">
        <v>34</v>
      </c>
      <c r="G41" s="37"/>
      <c r="H41" s="32">
        <f t="shared" si="3"/>
        <v>4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/>
      <c r="E42" s="39" t="s">
        <v>34</v>
      </c>
      <c r="F42" s="39"/>
      <c r="G42" s="39"/>
      <c r="H42" s="32">
        <f t="shared" si="3"/>
        <v>3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/>
      <c r="E43" s="37"/>
      <c r="F43" s="37" t="s">
        <v>34</v>
      </c>
      <c r="G43" s="37"/>
      <c r="H43" s="32">
        <f t="shared" si="3"/>
        <v>4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 t="s">
        <v>34</v>
      </c>
      <c r="F44" s="37"/>
      <c r="G44" s="37"/>
      <c r="H44" s="32">
        <f>IF(C44="X",1)+IF(D44="X",2)+IF(E44="X",3)+IF(F44="X",4)+IF(G44="X",5)</f>
        <v>3</v>
      </c>
      <c r="I44" s="43"/>
      <c r="J44" s="15"/>
    </row>
    <row r="45" spans="1:10" ht="20">
      <c r="A45" s="75"/>
      <c r="B45" s="21"/>
      <c r="C45" s="8"/>
      <c r="D45" s="17"/>
      <c r="E45" s="11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9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3E70-AF40-C449-BDD3-67EA33E631F3}">
  <dimension ref="A1:J122"/>
  <sheetViews>
    <sheetView topLeftCell="A16" zoomScale="86" zoomScaleNormal="353" workbookViewId="0">
      <selection activeCell="B50" sqref="B50"/>
    </sheetView>
  </sheetViews>
  <sheetFormatPr baseColWidth="10" defaultColWidth="11.1640625" defaultRowHeight="16"/>
  <cols>
    <col min="1" max="1" width="24" customWidth="1"/>
    <col min="2" max="2" width="119.66406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/>
      <c r="F2" s="31" t="s">
        <v>34</v>
      </c>
      <c r="G2" s="31"/>
      <c r="H2" s="31">
        <f>IF(C2="X",1)+IF(D2="X",2)+IF(E2="X",3)+IF(F2="X",4)+IF(G2="X",5)</f>
        <v>4</v>
      </c>
      <c r="I2" s="26"/>
    </row>
    <row r="3" spans="1:9" ht="22" thickBot="1">
      <c r="A3" s="73" t="s">
        <v>35</v>
      </c>
      <c r="B3" s="120" t="s">
        <v>84</v>
      </c>
      <c r="C3" s="31"/>
      <c r="D3" s="31"/>
      <c r="E3" s="31" t="s">
        <v>34</v>
      </c>
      <c r="F3" s="31"/>
      <c r="G3" s="31"/>
      <c r="H3" s="31">
        <f t="shared" ref="H3:H14" si="0">IF(C3="X",1)+IF(D3="X",2)+IF(E3="X",3)+IF(F3="X",4)+IF(G3="X",5)</f>
        <v>3</v>
      </c>
      <c r="I3" s="26"/>
    </row>
    <row r="4" spans="1:9" ht="22" thickBot="1">
      <c r="A4" s="73" t="s">
        <v>36</v>
      </c>
      <c r="B4" s="119" t="s">
        <v>86</v>
      </c>
      <c r="C4" s="31"/>
      <c r="D4" s="31"/>
      <c r="E4" s="31" t="s">
        <v>34</v>
      </c>
      <c r="F4" s="31"/>
      <c r="G4" s="31"/>
      <c r="H4" s="31">
        <f t="shared" si="0"/>
        <v>3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/>
      <c r="F5" s="31" t="s">
        <v>34</v>
      </c>
      <c r="G5" s="31"/>
      <c r="H5" s="31">
        <f t="shared" si="0"/>
        <v>4</v>
      </c>
      <c r="I5" s="26"/>
    </row>
    <row r="6" spans="1:9" ht="22" thickBot="1">
      <c r="A6" s="73" t="s">
        <v>38</v>
      </c>
      <c r="B6" s="120" t="s">
        <v>95</v>
      </c>
      <c r="C6" s="31"/>
      <c r="D6" s="31"/>
      <c r="E6" s="31"/>
      <c r="F6" s="31"/>
      <c r="G6" s="31" t="s">
        <v>34</v>
      </c>
      <c r="H6" s="31">
        <f t="shared" si="0"/>
        <v>5</v>
      </c>
      <c r="I6" s="26"/>
    </row>
    <row r="7" spans="1:9" ht="22" thickBot="1">
      <c r="A7" s="73" t="s">
        <v>39</v>
      </c>
      <c r="B7" s="119" t="s">
        <v>96</v>
      </c>
      <c r="C7" s="31"/>
      <c r="D7" s="31"/>
      <c r="E7" s="31"/>
      <c r="F7" s="31" t="s">
        <v>34</v>
      </c>
      <c r="G7" s="31"/>
      <c r="H7" s="31">
        <f t="shared" si="0"/>
        <v>4</v>
      </c>
      <c r="I7" s="26"/>
    </row>
    <row r="8" spans="1:9" ht="22" thickBot="1">
      <c r="A8" s="73" t="s">
        <v>40</v>
      </c>
      <c r="B8" s="120" t="s">
        <v>99</v>
      </c>
      <c r="C8" s="31"/>
      <c r="D8" s="31" t="s">
        <v>34</v>
      </c>
      <c r="E8" s="31"/>
      <c r="F8" s="31"/>
      <c r="G8" s="31"/>
      <c r="H8" s="31">
        <f t="shared" si="0"/>
        <v>2</v>
      </c>
      <c r="I8" s="26"/>
    </row>
    <row r="9" spans="1:9" ht="22" thickBot="1">
      <c r="A9" s="73" t="s">
        <v>41</v>
      </c>
      <c r="B9" s="120" t="s">
        <v>102</v>
      </c>
      <c r="C9" s="31"/>
      <c r="D9" s="31" t="s">
        <v>34</v>
      </c>
      <c r="E9" s="31"/>
      <c r="F9" s="31"/>
      <c r="G9" s="31"/>
      <c r="H9" s="31">
        <f t="shared" si="0"/>
        <v>2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 t="s">
        <v>34</v>
      </c>
      <c r="F10" s="31"/>
      <c r="G10" s="31"/>
      <c r="H10" s="31">
        <f t="shared" si="0"/>
        <v>3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 t="s">
        <v>34</v>
      </c>
      <c r="F11" s="31"/>
      <c r="G11" s="31"/>
      <c r="H11" s="31">
        <f t="shared" si="0"/>
        <v>3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/>
      <c r="F12" s="31" t="s">
        <v>34</v>
      </c>
      <c r="G12" s="31"/>
      <c r="H12" s="31">
        <f t="shared" si="0"/>
        <v>4</v>
      </c>
      <c r="I12" s="26"/>
    </row>
    <row r="13" spans="1:9" ht="22" thickBot="1">
      <c r="A13" s="73" t="s">
        <v>116</v>
      </c>
      <c r="B13" s="120" t="s">
        <v>115</v>
      </c>
      <c r="C13" s="31"/>
      <c r="D13" s="31"/>
      <c r="E13" s="31" t="s">
        <v>34</v>
      </c>
      <c r="F13" s="31"/>
      <c r="G13" s="31"/>
      <c r="H13" s="31">
        <f t="shared" si="0"/>
        <v>3</v>
      </c>
      <c r="I13" s="26"/>
    </row>
    <row r="14" spans="1:9" ht="22" thickBot="1">
      <c r="A14" s="73" t="s">
        <v>44</v>
      </c>
      <c r="B14" s="120" t="s">
        <v>117</v>
      </c>
      <c r="C14" s="31"/>
      <c r="D14" s="31"/>
      <c r="E14" s="31"/>
      <c r="F14" s="31" t="s">
        <v>34</v>
      </c>
      <c r="G14" s="31"/>
      <c r="H14" s="31">
        <f t="shared" si="0"/>
        <v>4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/>
      <c r="F15" s="31" t="s">
        <v>34</v>
      </c>
      <c r="G15" s="31"/>
      <c r="H15" s="31">
        <f>IF(C15="X",1)+IF(D15="X",2)+IF(E15="X",3)+IF(F15="X",4)+IF(G15="X",5)</f>
        <v>4</v>
      </c>
      <c r="I15" s="26"/>
    </row>
    <row r="16" spans="1:9" ht="21" thickBot="1">
      <c r="A16" s="76"/>
      <c r="B16" s="27"/>
      <c r="C16" s="26"/>
      <c r="D16" s="26"/>
      <c r="E16" s="26"/>
      <c r="F16" s="26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/>
      <c r="E18" s="31"/>
      <c r="F18" s="31" t="s">
        <v>34</v>
      </c>
      <c r="G18" s="31"/>
      <c r="H18" s="31">
        <f t="shared" ref="H18:H19" si="1">IF(C18="X",1)+IF(D18="X",2)+IF(E18="X",3)+IF(F18="X",4)+IF(G18="X",5)</f>
        <v>4</v>
      </c>
      <c r="I18" s="26"/>
    </row>
    <row r="19" spans="1:9" ht="22" thickBot="1">
      <c r="A19" s="73" t="s">
        <v>48</v>
      </c>
      <c r="B19" s="119" t="s">
        <v>92</v>
      </c>
      <c r="C19" s="31"/>
      <c r="D19" s="31"/>
      <c r="E19" s="31"/>
      <c r="F19" s="31" t="s">
        <v>34</v>
      </c>
      <c r="G19" s="31"/>
      <c r="H19" s="31">
        <f t="shared" si="1"/>
        <v>4</v>
      </c>
      <c r="I19" s="26"/>
    </row>
    <row r="20" spans="1:9" ht="22" thickBot="1">
      <c r="A20" s="73" t="s">
        <v>49</v>
      </c>
      <c r="B20" s="119" t="s">
        <v>107</v>
      </c>
      <c r="C20" s="31"/>
      <c r="D20" s="31"/>
      <c r="E20" s="31"/>
      <c r="F20" s="31" t="s">
        <v>34</v>
      </c>
      <c r="G20" s="31"/>
      <c r="H20" s="31">
        <f>IF(C20="X",1)+IF(D20="X",2)+IF(E20="X",3)+IF(F20="X",4)+IF(G20="X",5)</f>
        <v>4</v>
      </c>
      <c r="I20" s="26"/>
    </row>
    <row r="21" spans="1:9" ht="22" thickBot="1">
      <c r="A21" s="73" t="s">
        <v>50</v>
      </c>
      <c r="B21" s="120" t="s">
        <v>108</v>
      </c>
      <c r="C21" s="31"/>
      <c r="D21" s="31"/>
      <c r="E21" s="31" t="s">
        <v>34</v>
      </c>
      <c r="F21" s="31"/>
      <c r="G21" s="31"/>
      <c r="H21" s="31">
        <f>IF(C21="X",1)+IF(D21="X",2)+IF(E21="X",3)+IF(F21="X",4)+IF(G21="X",5)</f>
        <v>3</v>
      </c>
      <c r="I21" s="26"/>
    </row>
    <row r="22" spans="1:9" ht="22" thickBot="1">
      <c r="A22" s="73" t="s">
        <v>51</v>
      </c>
      <c r="B22" s="120" t="s">
        <v>113</v>
      </c>
      <c r="C22" s="31"/>
      <c r="D22" s="31" t="s">
        <v>34</v>
      </c>
      <c r="E22" s="31"/>
      <c r="F22" s="31"/>
      <c r="G22" s="31"/>
      <c r="H22" s="104">
        <f>IF(C22="X",1)+IF(D22="X",2)+IF(E22="X",3)+IF(F22="X",4)+IF(G22="X",5)</f>
        <v>2</v>
      </c>
      <c r="I22" s="26"/>
    </row>
    <row r="23" spans="1:9" ht="22" thickBot="1">
      <c r="A23" s="73" t="s">
        <v>123</v>
      </c>
      <c r="B23" s="120" t="s">
        <v>114</v>
      </c>
      <c r="C23" s="31"/>
      <c r="D23" s="31"/>
      <c r="E23" s="31" t="s">
        <v>34</v>
      </c>
      <c r="F23" s="31"/>
      <c r="G23" s="31"/>
      <c r="H23" s="31">
        <f>IF(C23="X",1)+IF(D23="X",2)+IF(E23="X",3)+IF(F23="X",4)+IF(G23="X",5)</f>
        <v>3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/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 t="s">
        <v>34</v>
      </c>
      <c r="F26" s="31"/>
      <c r="G26" s="31"/>
      <c r="H26" s="31">
        <f>IF(C26="X",1)+IF(D26="X",2)+IF(E26="X",3)+IF(F26="X",4)+IF(G26="X",5)</f>
        <v>3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/>
      <c r="F27" s="31" t="s">
        <v>34</v>
      </c>
      <c r="G27" s="31"/>
      <c r="H27" s="31">
        <f t="shared" ref="H27:H31" si="2">IF(C27="X",1)+IF(D27="X",2)+IF(E27="X",3)+IF(F27="X",4)+IF(G27="X",5)</f>
        <v>4</v>
      </c>
      <c r="I27" s="26"/>
    </row>
    <row r="28" spans="1:9" ht="22" thickBot="1">
      <c r="A28" s="73" t="s">
        <v>55</v>
      </c>
      <c r="B28" s="120" t="s">
        <v>93</v>
      </c>
      <c r="C28" s="31"/>
      <c r="D28" s="31"/>
      <c r="E28" s="31" t="s">
        <v>34</v>
      </c>
      <c r="F28" s="31"/>
      <c r="G28" s="31"/>
      <c r="H28" s="31">
        <f t="shared" si="2"/>
        <v>3</v>
      </c>
      <c r="I28" s="26"/>
    </row>
    <row r="29" spans="1:9" ht="22" thickBot="1">
      <c r="A29" s="73" t="s">
        <v>56</v>
      </c>
      <c r="B29" s="120" t="s">
        <v>94</v>
      </c>
      <c r="C29" s="31"/>
      <c r="D29" s="31"/>
      <c r="E29" s="31"/>
      <c r="F29" s="31" t="s">
        <v>34</v>
      </c>
      <c r="G29" s="31"/>
      <c r="H29" s="31">
        <f t="shared" si="2"/>
        <v>4</v>
      </c>
      <c r="I29" s="26"/>
    </row>
    <row r="30" spans="1:9" ht="22" thickBot="1">
      <c r="A30" s="73" t="s">
        <v>98</v>
      </c>
      <c r="B30" s="120" t="s">
        <v>97</v>
      </c>
      <c r="C30" s="31"/>
      <c r="D30" s="31"/>
      <c r="E30" s="31"/>
      <c r="F30" s="31" t="s">
        <v>34</v>
      </c>
      <c r="G30" s="31"/>
      <c r="H30" s="31">
        <f t="shared" si="2"/>
        <v>4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 t="s">
        <v>34</v>
      </c>
      <c r="F31" s="31"/>
      <c r="G31" s="31"/>
      <c r="H31" s="31">
        <f t="shared" si="2"/>
        <v>3</v>
      </c>
      <c r="I31" s="26"/>
    </row>
    <row r="32" spans="1:9" ht="22" thickBot="1">
      <c r="A32" s="74" t="s">
        <v>106</v>
      </c>
      <c r="B32" s="120" t="s">
        <v>105</v>
      </c>
      <c r="C32" s="31"/>
      <c r="D32" s="31"/>
      <c r="E32" s="31"/>
      <c r="F32" s="31" t="s">
        <v>34</v>
      </c>
      <c r="G32" s="31"/>
      <c r="H32" s="31">
        <f>IF(C32="X",1)+IF(D32="X",2)+IF(E32="X",3)+IF(F32="X",4)+IF(G32="X",5)</f>
        <v>4</v>
      </c>
      <c r="I32" s="26"/>
    </row>
    <row r="33" spans="1:10" ht="22" thickBot="1">
      <c r="A33" s="74" t="s">
        <v>58</v>
      </c>
      <c r="B33" s="120" t="s">
        <v>112</v>
      </c>
      <c r="C33" s="31"/>
      <c r="D33" s="31"/>
      <c r="E33" s="31" t="s">
        <v>34</v>
      </c>
      <c r="F33" s="31"/>
      <c r="G33" s="31"/>
      <c r="H33" s="31">
        <f>IF(C33="X",1)+IF(D33="X",2)+IF(E33="X",3)+IF(F33="X",4)+IF(G33="X",5)</f>
        <v>3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/>
      <c r="E36" s="32" t="s">
        <v>34</v>
      </c>
      <c r="F36" s="32"/>
      <c r="G36" s="32"/>
      <c r="H36" s="32">
        <f>IF(C36="X",1)+IF(D36="X",2)+IF(E36="X",3)+IF(F36="X",4)+IF(G36="X",5)</f>
        <v>3</v>
      </c>
      <c r="I36" s="30"/>
    </row>
    <row r="37" spans="1:10" ht="22" thickBot="1">
      <c r="A37" s="73" t="s">
        <v>61</v>
      </c>
      <c r="B37" s="119" t="s">
        <v>90</v>
      </c>
      <c r="C37" s="31"/>
      <c r="D37" s="31" t="s">
        <v>34</v>
      </c>
      <c r="E37" s="31"/>
      <c r="F37" s="31"/>
      <c r="G37" s="31"/>
      <c r="H37" s="32">
        <f t="shared" ref="H37:H43" si="3">IF(C37="X",1)+IF(D37="X",2)+IF(E37="X",3)+IF(F37="X",4)+IF(G37="X",5)</f>
        <v>2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 t="s">
        <v>34</v>
      </c>
      <c r="F38" s="37"/>
      <c r="G38" s="37"/>
      <c r="H38" s="32">
        <f t="shared" si="3"/>
        <v>3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/>
      <c r="E39" s="37" t="s">
        <v>34</v>
      </c>
      <c r="F39" s="37"/>
      <c r="G39" s="37"/>
      <c r="H39" s="32">
        <f t="shared" si="3"/>
        <v>3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 t="s">
        <v>34</v>
      </c>
      <c r="E40" s="37"/>
      <c r="F40" s="37"/>
      <c r="G40" s="37"/>
      <c r="H40" s="32">
        <f t="shared" si="3"/>
        <v>2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/>
      <c r="E41" s="37"/>
      <c r="F41" s="37" t="s">
        <v>34</v>
      </c>
      <c r="G41" s="37"/>
      <c r="H41" s="32">
        <f t="shared" si="3"/>
        <v>4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/>
      <c r="E42" s="39" t="s">
        <v>34</v>
      </c>
      <c r="F42" s="39"/>
      <c r="G42" s="39"/>
      <c r="H42" s="32">
        <f t="shared" si="3"/>
        <v>3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/>
      <c r="E43" s="37"/>
      <c r="F43" s="37" t="s">
        <v>34</v>
      </c>
      <c r="G43" s="37"/>
      <c r="H43" s="32">
        <f t="shared" si="3"/>
        <v>4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 t="s">
        <v>34</v>
      </c>
      <c r="F44" s="37"/>
      <c r="G44" s="37"/>
      <c r="H44" s="32">
        <f>IF(C44="X",1)+IF(D44="X",2)+IF(E44="X",3)+IF(F44="X",4)+IF(G44="X",5)</f>
        <v>3</v>
      </c>
      <c r="I44" s="43"/>
      <c r="J44" s="15"/>
    </row>
    <row r="45" spans="1:10" ht="20">
      <c r="A45" s="75"/>
      <c r="B45" s="21"/>
      <c r="C45" s="8"/>
      <c r="D45" s="17"/>
      <c r="E45" s="11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9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B9BE-8315-1947-A150-0E62E3426D4F}">
  <dimension ref="A1:J122"/>
  <sheetViews>
    <sheetView zoomScale="86" zoomScaleNormal="353" workbookViewId="0">
      <selection activeCell="B23" sqref="A18:B23"/>
    </sheetView>
  </sheetViews>
  <sheetFormatPr baseColWidth="10" defaultColWidth="11.1640625" defaultRowHeight="16"/>
  <cols>
    <col min="1" max="1" width="24" customWidth="1"/>
    <col min="2" max="2" width="119.66406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/>
      <c r="F2" s="31" t="s">
        <v>34</v>
      </c>
      <c r="G2" s="31"/>
      <c r="H2" s="31">
        <f>IF(C2="X",1)+IF(D2="X",2)+IF(E2="X",3)+IF(F2="X",4)+IF(G2="X",5)</f>
        <v>4</v>
      </c>
      <c r="I2" s="26"/>
    </row>
    <row r="3" spans="1:9" ht="22" thickBot="1">
      <c r="A3" s="73" t="s">
        <v>35</v>
      </c>
      <c r="B3" s="120" t="s">
        <v>84</v>
      </c>
      <c r="C3" s="31"/>
      <c r="D3" s="31"/>
      <c r="E3" s="31" t="s">
        <v>34</v>
      </c>
      <c r="F3" s="31"/>
      <c r="G3" s="31"/>
      <c r="H3" s="31">
        <f t="shared" ref="H3:H14" si="0">IF(C3="X",1)+IF(D3="X",2)+IF(E3="X",3)+IF(F3="X",4)+IF(G3="X",5)</f>
        <v>3</v>
      </c>
      <c r="I3" s="26"/>
    </row>
    <row r="4" spans="1:9" ht="22" thickBot="1">
      <c r="A4" s="73" t="s">
        <v>36</v>
      </c>
      <c r="B4" s="119" t="s">
        <v>86</v>
      </c>
      <c r="C4" s="31"/>
      <c r="D4" s="31"/>
      <c r="E4" s="31"/>
      <c r="F4" s="31" t="s">
        <v>34</v>
      </c>
      <c r="G4" s="31"/>
      <c r="H4" s="31">
        <f t="shared" si="0"/>
        <v>4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/>
      <c r="F5" s="31" t="s">
        <v>34</v>
      </c>
      <c r="G5" s="31"/>
      <c r="H5" s="31">
        <f t="shared" si="0"/>
        <v>4</v>
      </c>
      <c r="I5" s="26"/>
    </row>
    <row r="6" spans="1:9" ht="22" thickBot="1">
      <c r="A6" s="73" t="s">
        <v>38</v>
      </c>
      <c r="B6" s="120" t="s">
        <v>95</v>
      </c>
      <c r="C6" s="31"/>
      <c r="D6" s="31" t="s">
        <v>34</v>
      </c>
      <c r="E6" s="31"/>
      <c r="F6" s="31"/>
      <c r="G6" s="31"/>
      <c r="H6" s="31">
        <f t="shared" si="0"/>
        <v>2</v>
      </c>
      <c r="I6" s="26"/>
    </row>
    <row r="7" spans="1:9" ht="22" thickBot="1">
      <c r="A7" s="73" t="s">
        <v>39</v>
      </c>
      <c r="B7" s="119" t="s">
        <v>96</v>
      </c>
      <c r="C7" s="31"/>
      <c r="D7" s="31"/>
      <c r="E7" s="31" t="s">
        <v>34</v>
      </c>
      <c r="F7" s="31"/>
      <c r="G7" s="31"/>
      <c r="H7" s="31">
        <f t="shared" si="0"/>
        <v>3</v>
      </c>
      <c r="I7" s="26"/>
    </row>
    <row r="8" spans="1:9" ht="22" thickBot="1">
      <c r="A8" s="73" t="s">
        <v>40</v>
      </c>
      <c r="B8" s="120" t="s">
        <v>99</v>
      </c>
      <c r="C8" s="31"/>
      <c r="D8" s="31"/>
      <c r="E8" s="31"/>
      <c r="F8" s="31" t="s">
        <v>34</v>
      </c>
      <c r="G8" s="31"/>
      <c r="H8" s="31">
        <f t="shared" si="0"/>
        <v>4</v>
      </c>
      <c r="I8" s="26"/>
    </row>
    <row r="9" spans="1:9" ht="22" thickBot="1">
      <c r="A9" s="73" t="s">
        <v>41</v>
      </c>
      <c r="B9" s="120" t="s">
        <v>102</v>
      </c>
      <c r="C9" s="31"/>
      <c r="D9" s="31" t="s">
        <v>34</v>
      </c>
      <c r="E9" s="31"/>
      <c r="F9" s="31"/>
      <c r="G9" s="31"/>
      <c r="H9" s="31">
        <f t="shared" si="0"/>
        <v>2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 t="s">
        <v>34</v>
      </c>
      <c r="F10" s="31"/>
      <c r="G10" s="31"/>
      <c r="H10" s="31">
        <f t="shared" si="0"/>
        <v>3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/>
      <c r="F11" s="31" t="s">
        <v>34</v>
      </c>
      <c r="G11" s="31"/>
      <c r="H11" s="31">
        <f t="shared" si="0"/>
        <v>4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 t="s">
        <v>34</v>
      </c>
      <c r="F12" s="31"/>
      <c r="G12" s="31"/>
      <c r="H12" s="31">
        <f t="shared" si="0"/>
        <v>3</v>
      </c>
      <c r="I12" s="26"/>
    </row>
    <row r="13" spans="1:9" ht="22" thickBot="1">
      <c r="A13" s="73" t="s">
        <v>116</v>
      </c>
      <c r="B13" s="120" t="s">
        <v>115</v>
      </c>
      <c r="C13" s="31"/>
      <c r="D13" s="31" t="s">
        <v>34</v>
      </c>
      <c r="E13" s="31"/>
      <c r="F13" s="31"/>
      <c r="G13" s="31"/>
      <c r="H13" s="31">
        <f t="shared" si="0"/>
        <v>2</v>
      </c>
      <c r="I13" s="26"/>
    </row>
    <row r="14" spans="1:9" ht="22" thickBot="1">
      <c r="A14" s="73" t="s">
        <v>44</v>
      </c>
      <c r="B14" s="120" t="s">
        <v>117</v>
      </c>
      <c r="C14" s="31"/>
      <c r="D14" s="31"/>
      <c r="E14" s="31" t="s">
        <v>34</v>
      </c>
      <c r="F14" s="31"/>
      <c r="G14" s="31"/>
      <c r="H14" s="31">
        <f t="shared" si="0"/>
        <v>3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 t="s">
        <v>34</v>
      </c>
      <c r="F15" s="31"/>
      <c r="G15" s="31"/>
      <c r="H15" s="31">
        <f>IF(C15="X",1)+IF(D15="X",2)+IF(E15="X",3)+IF(F15="X",4)+IF(G15="X",5)</f>
        <v>3</v>
      </c>
      <c r="I15" s="26"/>
    </row>
    <row r="16" spans="1:9" ht="21" thickBot="1">
      <c r="A16" s="76"/>
      <c r="B16" s="27"/>
      <c r="C16" s="26"/>
      <c r="D16" s="26"/>
      <c r="E16" s="26"/>
      <c r="F16" s="26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/>
      <c r="E18" s="31" t="s">
        <v>34</v>
      </c>
      <c r="F18" s="31"/>
      <c r="G18" s="31"/>
      <c r="H18" s="31">
        <f t="shared" ref="H18:H19" si="1">IF(C18="X",1)+IF(D18="X",2)+IF(E18="X",3)+IF(F18="X",4)+IF(G18="X",5)</f>
        <v>3</v>
      </c>
      <c r="I18" s="26"/>
    </row>
    <row r="19" spans="1:9" ht="22" thickBot="1">
      <c r="A19" s="73" t="s">
        <v>48</v>
      </c>
      <c r="B19" s="119" t="s">
        <v>92</v>
      </c>
      <c r="C19" s="31"/>
      <c r="D19" s="31"/>
      <c r="E19" s="31"/>
      <c r="F19" s="31" t="s">
        <v>34</v>
      </c>
      <c r="G19" s="31"/>
      <c r="H19" s="31">
        <f t="shared" si="1"/>
        <v>4</v>
      </c>
      <c r="I19" s="26"/>
    </row>
    <row r="20" spans="1:9" ht="22" thickBot="1">
      <c r="A20" s="73" t="s">
        <v>49</v>
      </c>
      <c r="B20" s="119" t="s">
        <v>107</v>
      </c>
      <c r="C20" s="31"/>
      <c r="D20" s="31"/>
      <c r="E20" s="31"/>
      <c r="F20" s="31"/>
      <c r="G20" s="31" t="s">
        <v>34</v>
      </c>
      <c r="H20" s="31">
        <f>IF(C20="X",1)+IF(D20="X",2)+IF(E20="X",3)+IF(F20="X",4)+IF(G20="X",5)</f>
        <v>5</v>
      </c>
      <c r="I20" s="26"/>
    </row>
    <row r="21" spans="1:9" ht="22" thickBot="1">
      <c r="A21" s="73" t="s">
        <v>50</v>
      </c>
      <c r="B21" s="120" t="s">
        <v>108</v>
      </c>
      <c r="C21" s="31"/>
      <c r="D21" s="31" t="s">
        <v>34</v>
      </c>
      <c r="E21" s="31"/>
      <c r="F21" s="31"/>
      <c r="G21" s="31"/>
      <c r="H21" s="31">
        <f>IF(C21="X",1)+IF(D21="X",2)+IF(E21="X",3)+IF(F21="X",4)+IF(G21="X",5)</f>
        <v>2</v>
      </c>
      <c r="I21" s="26"/>
    </row>
    <row r="22" spans="1:9" ht="22" thickBot="1">
      <c r="A22" s="73" t="s">
        <v>51</v>
      </c>
      <c r="B22" s="120" t="s">
        <v>113</v>
      </c>
      <c r="C22" s="31"/>
      <c r="D22" s="31"/>
      <c r="E22" s="31" t="s">
        <v>34</v>
      </c>
      <c r="F22" s="31"/>
      <c r="G22" s="31"/>
      <c r="H22" s="104">
        <f>IF(C22="X",1)+IF(D22="X",2)+IF(E22="X",3)+IF(F22="X",4)+IF(G22="X",5)</f>
        <v>3</v>
      </c>
      <c r="I22" s="26"/>
    </row>
    <row r="23" spans="1:9" ht="22" thickBot="1">
      <c r="A23" s="73" t="s">
        <v>123</v>
      </c>
      <c r="B23" s="120" t="s">
        <v>114</v>
      </c>
      <c r="C23" s="31"/>
      <c r="D23" s="31" t="s">
        <v>34</v>
      </c>
      <c r="E23" s="31"/>
      <c r="F23" s="31"/>
      <c r="G23" s="31"/>
      <c r="H23" s="31">
        <f>IF(C23="X",1)+IF(D23="X",2)+IF(E23="X",3)+IF(F23="X",4)+IF(G23="X",5)</f>
        <v>2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/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 t="s">
        <v>34</v>
      </c>
      <c r="F26" s="31"/>
      <c r="G26" s="31"/>
      <c r="H26" s="31">
        <f>IF(C26="X",1)+IF(D26="X",2)+IF(E26="X",3)+IF(F26="X",4)+IF(G26="X",5)</f>
        <v>3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/>
      <c r="F27" s="31" t="s">
        <v>34</v>
      </c>
      <c r="G27" s="31"/>
      <c r="H27" s="31">
        <f t="shared" ref="H27:H31" si="2">IF(C27="X",1)+IF(D27="X",2)+IF(E27="X",3)+IF(F27="X",4)+IF(G27="X",5)</f>
        <v>4</v>
      </c>
      <c r="I27" s="26"/>
    </row>
    <row r="28" spans="1:9" ht="22" thickBot="1">
      <c r="A28" s="73" t="s">
        <v>55</v>
      </c>
      <c r="B28" s="120" t="s">
        <v>93</v>
      </c>
      <c r="C28" s="31"/>
      <c r="D28" s="31"/>
      <c r="E28" s="31"/>
      <c r="F28" s="31" t="s">
        <v>34</v>
      </c>
      <c r="G28" s="31"/>
      <c r="H28" s="31">
        <f t="shared" si="2"/>
        <v>4</v>
      </c>
      <c r="I28" s="26"/>
    </row>
    <row r="29" spans="1:9" ht="22" thickBot="1">
      <c r="A29" s="73" t="s">
        <v>56</v>
      </c>
      <c r="B29" s="120" t="s">
        <v>94</v>
      </c>
      <c r="C29" s="31"/>
      <c r="D29" s="31"/>
      <c r="E29" s="31" t="s">
        <v>34</v>
      </c>
      <c r="F29" s="31"/>
      <c r="G29" s="31"/>
      <c r="H29" s="31">
        <f t="shared" si="2"/>
        <v>3</v>
      </c>
      <c r="I29" s="26"/>
    </row>
    <row r="30" spans="1:9" ht="22" thickBot="1">
      <c r="A30" s="73" t="s">
        <v>98</v>
      </c>
      <c r="B30" s="120" t="s">
        <v>97</v>
      </c>
      <c r="C30" s="31"/>
      <c r="D30" s="31"/>
      <c r="E30" s="31"/>
      <c r="F30" s="31" t="s">
        <v>34</v>
      </c>
      <c r="G30" s="31"/>
      <c r="H30" s="31">
        <f t="shared" si="2"/>
        <v>4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 t="s">
        <v>34</v>
      </c>
      <c r="F31" s="31"/>
      <c r="G31" s="31"/>
      <c r="H31" s="31">
        <f t="shared" si="2"/>
        <v>3</v>
      </c>
      <c r="I31" s="26"/>
    </row>
    <row r="32" spans="1:9" ht="22" thickBot="1">
      <c r="A32" s="74" t="s">
        <v>106</v>
      </c>
      <c r="B32" s="120" t="s">
        <v>105</v>
      </c>
      <c r="C32" s="31"/>
      <c r="D32" s="31" t="s">
        <v>34</v>
      </c>
      <c r="E32" s="31"/>
      <c r="F32" s="31"/>
      <c r="G32" s="31"/>
      <c r="H32" s="31">
        <f>IF(C32="X",1)+IF(D32="X",2)+IF(E32="X",3)+IF(F32="X",4)+IF(G32="X",5)</f>
        <v>2</v>
      </c>
      <c r="I32" s="26"/>
    </row>
    <row r="33" spans="1:10" ht="22" thickBot="1">
      <c r="A33" s="74" t="s">
        <v>58</v>
      </c>
      <c r="B33" s="120" t="s">
        <v>112</v>
      </c>
      <c r="C33" s="31"/>
      <c r="D33" s="31"/>
      <c r="E33" s="31"/>
      <c r="F33" s="31" t="s">
        <v>34</v>
      </c>
      <c r="G33" s="31"/>
      <c r="H33" s="31">
        <f>IF(C33="X",1)+IF(D33="X",2)+IF(E33="X",3)+IF(F33="X",4)+IF(G33="X",5)</f>
        <v>4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 t="s">
        <v>34</v>
      </c>
      <c r="E36" s="32"/>
      <c r="F36" s="32"/>
      <c r="G36" s="32"/>
      <c r="H36" s="32">
        <f>IF(C36="X",1)+IF(D36="X",2)+IF(E36="X",3)+IF(F36="X",4)+IF(G36="X",5)</f>
        <v>2</v>
      </c>
      <c r="I36" s="30"/>
    </row>
    <row r="37" spans="1:10" ht="22" thickBot="1">
      <c r="A37" s="73" t="s">
        <v>61</v>
      </c>
      <c r="B37" s="119" t="s">
        <v>90</v>
      </c>
      <c r="C37" s="31"/>
      <c r="D37" s="31"/>
      <c r="E37" s="31" t="s">
        <v>34</v>
      </c>
      <c r="F37" s="31"/>
      <c r="G37" s="31"/>
      <c r="H37" s="32">
        <f t="shared" ref="H37:H43" si="3">IF(C37="X",1)+IF(D37="X",2)+IF(E37="X",3)+IF(F37="X",4)+IF(G37="X",5)</f>
        <v>3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/>
      <c r="F38" s="37" t="s">
        <v>34</v>
      </c>
      <c r="G38" s="37"/>
      <c r="H38" s="32">
        <f t="shared" si="3"/>
        <v>4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 t="s">
        <v>34</v>
      </c>
      <c r="E39" s="37"/>
      <c r="F39" s="37"/>
      <c r="G39" s="37"/>
      <c r="H39" s="32">
        <f t="shared" si="3"/>
        <v>2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/>
      <c r="E40" s="37" t="s">
        <v>34</v>
      </c>
      <c r="F40" s="37"/>
      <c r="G40" s="37"/>
      <c r="H40" s="32">
        <f t="shared" si="3"/>
        <v>3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 t="s">
        <v>34</v>
      </c>
      <c r="E41" s="37"/>
      <c r="F41" s="37"/>
      <c r="G41" s="37"/>
      <c r="H41" s="32">
        <f t="shared" si="3"/>
        <v>2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/>
      <c r="E42" s="39" t="s">
        <v>34</v>
      </c>
      <c r="F42" s="39"/>
      <c r="G42" s="39"/>
      <c r="H42" s="32">
        <f t="shared" si="3"/>
        <v>3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 t="s">
        <v>34</v>
      </c>
      <c r="E43" s="37"/>
      <c r="F43" s="37"/>
      <c r="G43" s="37"/>
      <c r="H43" s="32">
        <f t="shared" si="3"/>
        <v>2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 t="s">
        <v>34</v>
      </c>
      <c r="F44" s="37"/>
      <c r="G44" s="37"/>
      <c r="H44" s="32">
        <f>IF(C44="X",1)+IF(D44="X",2)+IF(E44="X",3)+IF(F44="X",4)+IF(G44="X",5)</f>
        <v>3</v>
      </c>
      <c r="I44" s="43"/>
      <c r="J44" s="15"/>
    </row>
    <row r="45" spans="1:10" ht="20">
      <c r="A45" s="75"/>
      <c r="B45" s="21"/>
      <c r="C45" s="8"/>
      <c r="D45" s="17"/>
      <c r="E45" s="11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9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A9E2-CD21-414C-BDCF-7797177E3F57}">
  <dimension ref="A1:J122"/>
  <sheetViews>
    <sheetView topLeftCell="A16" zoomScale="86" zoomScaleNormal="353" workbookViewId="0">
      <selection activeCell="B50" sqref="B50"/>
    </sheetView>
  </sheetViews>
  <sheetFormatPr baseColWidth="10" defaultColWidth="11.1640625" defaultRowHeight="16"/>
  <cols>
    <col min="1" max="1" width="24" customWidth="1"/>
    <col min="2" max="2" width="120.66406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 t="s">
        <v>34</v>
      </c>
      <c r="F2" s="31"/>
      <c r="G2" s="31"/>
      <c r="H2" s="31">
        <f>IF(C2="X",1)+IF(D2="X",2)+IF(E2="X",3)+IF(F2="X",4)+IF(G2="X",5)</f>
        <v>3</v>
      </c>
      <c r="I2" s="26"/>
    </row>
    <row r="3" spans="1:9" ht="22" thickBot="1">
      <c r="A3" s="73" t="s">
        <v>35</v>
      </c>
      <c r="B3" s="120" t="s">
        <v>84</v>
      </c>
      <c r="C3" s="31"/>
      <c r="D3" s="31"/>
      <c r="E3" s="31"/>
      <c r="F3" s="31" t="s">
        <v>34</v>
      </c>
      <c r="G3" s="31"/>
      <c r="H3" s="31">
        <f t="shared" ref="H3:H14" si="0">IF(C3="X",1)+IF(D3="X",2)+IF(E3="X",3)+IF(F3="X",4)+IF(G3="X",5)</f>
        <v>4</v>
      </c>
      <c r="I3" s="26"/>
    </row>
    <row r="4" spans="1:9" ht="22" thickBot="1">
      <c r="A4" s="73" t="s">
        <v>36</v>
      </c>
      <c r="B4" s="119" t="s">
        <v>86</v>
      </c>
      <c r="C4" s="31"/>
      <c r="D4" s="31" t="s">
        <v>34</v>
      </c>
      <c r="E4" s="31"/>
      <c r="F4" s="31"/>
      <c r="G4" s="31"/>
      <c r="H4" s="31">
        <f t="shared" si="0"/>
        <v>2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 t="s">
        <v>34</v>
      </c>
      <c r="F5" s="31"/>
      <c r="G5" s="31"/>
      <c r="H5" s="31">
        <f t="shared" si="0"/>
        <v>3</v>
      </c>
      <c r="I5" s="26"/>
    </row>
    <row r="6" spans="1:9" ht="22" thickBot="1">
      <c r="A6" s="73" t="s">
        <v>38</v>
      </c>
      <c r="B6" s="120" t="s">
        <v>95</v>
      </c>
      <c r="C6" s="31"/>
      <c r="D6" s="31"/>
      <c r="E6" s="31" t="s">
        <v>34</v>
      </c>
      <c r="F6" s="31"/>
      <c r="G6" s="31"/>
      <c r="H6" s="31">
        <f t="shared" si="0"/>
        <v>3</v>
      </c>
      <c r="I6" s="26"/>
    </row>
    <row r="7" spans="1:9" ht="22" thickBot="1">
      <c r="A7" s="73" t="s">
        <v>39</v>
      </c>
      <c r="B7" s="119" t="s">
        <v>96</v>
      </c>
      <c r="C7" s="31"/>
      <c r="D7" s="31" t="s">
        <v>34</v>
      </c>
      <c r="E7" s="31"/>
      <c r="F7" s="31"/>
      <c r="G7" s="31"/>
      <c r="H7" s="31">
        <f t="shared" si="0"/>
        <v>2</v>
      </c>
      <c r="I7" s="26"/>
    </row>
    <row r="8" spans="1:9" ht="22" thickBot="1">
      <c r="A8" s="73" t="s">
        <v>40</v>
      </c>
      <c r="B8" s="120" t="s">
        <v>99</v>
      </c>
      <c r="C8" s="31"/>
      <c r="D8" s="31"/>
      <c r="E8" s="31" t="s">
        <v>34</v>
      </c>
      <c r="F8" s="31"/>
      <c r="G8" s="31"/>
      <c r="H8" s="31">
        <f t="shared" si="0"/>
        <v>3</v>
      </c>
      <c r="I8" s="26"/>
    </row>
    <row r="9" spans="1:9" ht="22" thickBot="1">
      <c r="A9" s="73" t="s">
        <v>41</v>
      </c>
      <c r="B9" s="120" t="s">
        <v>102</v>
      </c>
      <c r="C9" s="31"/>
      <c r="D9" s="31" t="s">
        <v>34</v>
      </c>
      <c r="E9" s="31"/>
      <c r="F9" s="31"/>
      <c r="G9" s="31"/>
      <c r="H9" s="31">
        <f t="shared" si="0"/>
        <v>2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 t="s">
        <v>34</v>
      </c>
      <c r="F10" s="31"/>
      <c r="G10" s="31"/>
      <c r="H10" s="31">
        <f t="shared" si="0"/>
        <v>3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 t="s">
        <v>34</v>
      </c>
      <c r="F11" s="31"/>
      <c r="G11" s="31"/>
      <c r="H11" s="31">
        <f t="shared" si="0"/>
        <v>3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 t="s">
        <v>34</v>
      </c>
      <c r="F12" s="31"/>
      <c r="G12" s="31"/>
      <c r="H12" s="31">
        <f t="shared" si="0"/>
        <v>3</v>
      </c>
      <c r="I12" s="26"/>
    </row>
    <row r="13" spans="1:9" ht="22" thickBot="1">
      <c r="A13" s="73" t="s">
        <v>116</v>
      </c>
      <c r="B13" s="120" t="s">
        <v>115</v>
      </c>
      <c r="C13" s="31"/>
      <c r="D13" s="31"/>
      <c r="E13" s="31" t="s">
        <v>34</v>
      </c>
      <c r="F13" s="31"/>
      <c r="G13" s="31"/>
      <c r="H13" s="31">
        <f t="shared" si="0"/>
        <v>3</v>
      </c>
      <c r="I13" s="26"/>
    </row>
    <row r="14" spans="1:9" ht="22" thickBot="1">
      <c r="A14" s="73" t="s">
        <v>44</v>
      </c>
      <c r="B14" s="120" t="s">
        <v>117</v>
      </c>
      <c r="C14" s="31"/>
      <c r="D14" s="31" t="s">
        <v>34</v>
      </c>
      <c r="E14" s="31"/>
      <c r="F14" s="31"/>
      <c r="G14" s="31"/>
      <c r="H14" s="31">
        <f t="shared" si="0"/>
        <v>2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 t="s">
        <v>34</v>
      </c>
      <c r="F15" s="31"/>
      <c r="G15" s="31"/>
      <c r="H15" s="31">
        <f>IF(C15="X",1)+IF(D15="X",2)+IF(E15="X",3)+IF(F15="X",4)+IF(G15="X",5)</f>
        <v>3</v>
      </c>
      <c r="I15" s="26"/>
    </row>
    <row r="16" spans="1:9" ht="21" thickBot="1">
      <c r="A16" s="76"/>
      <c r="B16" s="27"/>
      <c r="C16" s="26"/>
      <c r="D16" s="26"/>
      <c r="E16" s="26"/>
      <c r="F16" s="26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 t="s">
        <v>34</v>
      </c>
      <c r="E18" s="31"/>
      <c r="F18" s="31"/>
      <c r="G18" s="31"/>
      <c r="H18" s="31">
        <f t="shared" ref="H18:H19" si="1">IF(C18="X",1)+IF(D18="X",2)+IF(E18="X",3)+IF(F18="X",4)+IF(G18="X",5)</f>
        <v>2</v>
      </c>
      <c r="I18" s="26"/>
    </row>
    <row r="19" spans="1:9" ht="22" thickBot="1">
      <c r="A19" s="73" t="s">
        <v>48</v>
      </c>
      <c r="B19" s="119" t="s">
        <v>92</v>
      </c>
      <c r="C19" s="31"/>
      <c r="D19" s="31"/>
      <c r="E19" s="31" t="s">
        <v>34</v>
      </c>
      <c r="F19" s="31"/>
      <c r="G19" s="31"/>
      <c r="H19" s="31">
        <f t="shared" si="1"/>
        <v>3</v>
      </c>
      <c r="I19" s="26"/>
    </row>
    <row r="20" spans="1:9" ht="22" thickBot="1">
      <c r="A20" s="73" t="s">
        <v>49</v>
      </c>
      <c r="B20" s="119" t="s">
        <v>107</v>
      </c>
      <c r="C20" s="31"/>
      <c r="D20" s="31"/>
      <c r="E20" s="31"/>
      <c r="F20" s="31" t="s">
        <v>34</v>
      </c>
      <c r="G20" s="31"/>
      <c r="H20" s="31">
        <f>IF(C20="X",1)+IF(D20="X",2)+IF(E20="X",3)+IF(F20="X",4)+IF(G20="X",5)</f>
        <v>4</v>
      </c>
      <c r="I20" s="26"/>
    </row>
    <row r="21" spans="1:9" ht="22" thickBot="1">
      <c r="A21" s="73" t="s">
        <v>50</v>
      </c>
      <c r="B21" s="120" t="s">
        <v>108</v>
      </c>
      <c r="C21" s="31"/>
      <c r="D21" s="31"/>
      <c r="E21" s="31" t="s">
        <v>34</v>
      </c>
      <c r="F21" s="31"/>
      <c r="G21" s="31"/>
      <c r="H21" s="31">
        <f>IF(C21="X",1)+IF(D21="X",2)+IF(E21="X",3)+IF(F21="X",4)+IF(G21="X",5)</f>
        <v>3</v>
      </c>
      <c r="I21" s="26"/>
    </row>
    <row r="22" spans="1:9" ht="22" thickBot="1">
      <c r="A22" s="73" t="s">
        <v>51</v>
      </c>
      <c r="B22" s="120" t="s">
        <v>113</v>
      </c>
      <c r="C22" s="31"/>
      <c r="D22" s="31"/>
      <c r="E22" s="31"/>
      <c r="F22" s="31" t="s">
        <v>34</v>
      </c>
      <c r="G22" s="31"/>
      <c r="H22" s="104">
        <f>IF(C22="X",1)+IF(D22="X",2)+IF(E22="X",3)+IF(F22="X",4)+IF(G22="X",5)</f>
        <v>4</v>
      </c>
      <c r="I22" s="26"/>
    </row>
    <row r="23" spans="1:9" ht="22" thickBot="1">
      <c r="A23" s="73" t="s">
        <v>123</v>
      </c>
      <c r="B23" s="120" t="s">
        <v>114</v>
      </c>
      <c r="C23" s="31"/>
      <c r="D23" s="31"/>
      <c r="E23" s="31" t="s">
        <v>34</v>
      </c>
      <c r="F23" s="31"/>
      <c r="G23" s="31"/>
      <c r="H23" s="31">
        <f>IF(C23="X",1)+IF(D23="X",2)+IF(E23="X",3)+IF(F23="X",4)+IF(G23="X",5)</f>
        <v>3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/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 t="s">
        <v>34</v>
      </c>
      <c r="F26" s="31"/>
      <c r="G26" s="31"/>
      <c r="H26" s="31">
        <f>IF(C26="X",1)+IF(D26="X",2)+IF(E26="X",3)+IF(F26="X",4)+IF(G26="X",5)</f>
        <v>3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/>
      <c r="F27" s="31" t="s">
        <v>34</v>
      </c>
      <c r="G27" s="31"/>
      <c r="H27" s="31">
        <f t="shared" ref="H27:H31" si="2">IF(C27="X",1)+IF(D27="X",2)+IF(E27="X",3)+IF(F27="X",4)+IF(G27="X",5)</f>
        <v>4</v>
      </c>
      <c r="I27" s="26"/>
    </row>
    <row r="28" spans="1:9" ht="22" thickBot="1">
      <c r="A28" s="73" t="s">
        <v>55</v>
      </c>
      <c r="B28" s="120" t="s">
        <v>93</v>
      </c>
      <c r="C28" s="31"/>
      <c r="D28" s="31"/>
      <c r="E28" s="31"/>
      <c r="F28" s="31" t="s">
        <v>34</v>
      </c>
      <c r="G28" s="31"/>
      <c r="H28" s="31">
        <f t="shared" si="2"/>
        <v>4</v>
      </c>
      <c r="I28" s="26"/>
    </row>
    <row r="29" spans="1:9" ht="22" thickBot="1">
      <c r="A29" s="73" t="s">
        <v>56</v>
      </c>
      <c r="B29" s="120" t="s">
        <v>94</v>
      </c>
      <c r="C29" s="31"/>
      <c r="D29" s="31"/>
      <c r="E29" s="31" t="s">
        <v>34</v>
      </c>
      <c r="F29" s="31"/>
      <c r="G29" s="31"/>
      <c r="H29" s="31">
        <f t="shared" si="2"/>
        <v>3</v>
      </c>
      <c r="I29" s="26"/>
    </row>
    <row r="30" spans="1:9" ht="22" thickBot="1">
      <c r="A30" s="73" t="s">
        <v>98</v>
      </c>
      <c r="B30" s="120" t="s">
        <v>97</v>
      </c>
      <c r="C30" s="31"/>
      <c r="D30" s="31"/>
      <c r="E30" s="31"/>
      <c r="F30" s="31"/>
      <c r="G30" s="31" t="s">
        <v>34</v>
      </c>
      <c r="H30" s="31">
        <f t="shared" si="2"/>
        <v>5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 t="s">
        <v>34</v>
      </c>
      <c r="F31" s="31"/>
      <c r="G31" s="31"/>
      <c r="H31" s="31">
        <f t="shared" si="2"/>
        <v>3</v>
      </c>
      <c r="I31" s="26"/>
    </row>
    <row r="32" spans="1:9" ht="22" thickBot="1">
      <c r="A32" s="74" t="s">
        <v>106</v>
      </c>
      <c r="B32" s="120" t="s">
        <v>105</v>
      </c>
      <c r="C32" s="31"/>
      <c r="D32" s="31"/>
      <c r="E32" s="31" t="s">
        <v>34</v>
      </c>
      <c r="F32" s="31"/>
      <c r="G32" s="31"/>
      <c r="H32" s="31">
        <f>IF(C32="X",1)+IF(D32="X",2)+IF(E32="X",3)+IF(F32="X",4)+IF(G32="X",5)</f>
        <v>3</v>
      </c>
      <c r="I32" s="26"/>
    </row>
    <row r="33" spans="1:10" ht="22" thickBot="1">
      <c r="A33" s="74" t="s">
        <v>58</v>
      </c>
      <c r="B33" s="120" t="s">
        <v>112</v>
      </c>
      <c r="C33" s="31"/>
      <c r="D33" s="31" t="s">
        <v>34</v>
      </c>
      <c r="E33" s="31"/>
      <c r="F33" s="31"/>
      <c r="G33" s="31"/>
      <c r="H33" s="31">
        <f>IF(C33="X",1)+IF(D33="X",2)+IF(E33="X",3)+IF(F33="X",4)+IF(G33="X",5)</f>
        <v>2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 t="s">
        <v>34</v>
      </c>
      <c r="E36" s="32"/>
      <c r="F36" s="32"/>
      <c r="G36" s="32"/>
      <c r="H36" s="32">
        <f>IF(C36="X",1)+IF(D36="X",2)+IF(E36="X",3)+IF(F36="X",4)+IF(G36="X",5)</f>
        <v>2</v>
      </c>
      <c r="I36" s="30"/>
    </row>
    <row r="37" spans="1:10" ht="22" thickBot="1">
      <c r="A37" s="73" t="s">
        <v>61</v>
      </c>
      <c r="B37" s="119" t="s">
        <v>90</v>
      </c>
      <c r="C37" s="31"/>
      <c r="D37" s="31"/>
      <c r="E37" s="31" t="s">
        <v>34</v>
      </c>
      <c r="F37" s="31"/>
      <c r="G37" s="31"/>
      <c r="H37" s="32">
        <f t="shared" ref="H37:H43" si="3">IF(C37="X",1)+IF(D37="X",2)+IF(E37="X",3)+IF(F37="X",4)+IF(G37="X",5)</f>
        <v>3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/>
      <c r="F38" s="37" t="s">
        <v>34</v>
      </c>
      <c r="G38" s="37"/>
      <c r="H38" s="32">
        <f t="shared" si="3"/>
        <v>4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/>
      <c r="E39" s="37" t="s">
        <v>34</v>
      </c>
      <c r="F39" s="37"/>
      <c r="G39" s="37"/>
      <c r="H39" s="32">
        <f t="shared" si="3"/>
        <v>3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 t="s">
        <v>34</v>
      </c>
      <c r="E40" s="37"/>
      <c r="F40" s="37"/>
      <c r="G40" s="37"/>
      <c r="H40" s="32">
        <f t="shared" si="3"/>
        <v>2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/>
      <c r="E41" s="37" t="s">
        <v>34</v>
      </c>
      <c r="F41" s="37"/>
      <c r="G41" s="37"/>
      <c r="H41" s="32">
        <f t="shared" si="3"/>
        <v>3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/>
      <c r="E42" s="39" t="s">
        <v>34</v>
      </c>
      <c r="F42" s="39"/>
      <c r="G42" s="39"/>
      <c r="H42" s="32">
        <f t="shared" si="3"/>
        <v>3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/>
      <c r="E43" s="37"/>
      <c r="F43" s="37" t="s">
        <v>34</v>
      </c>
      <c r="G43" s="37"/>
      <c r="H43" s="32">
        <f t="shared" si="3"/>
        <v>4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 t="s">
        <v>34</v>
      </c>
      <c r="F44" s="37"/>
      <c r="G44" s="37"/>
      <c r="H44" s="32">
        <f>IF(C44="X",1)+IF(D44="X",2)+IF(E44="X",3)+IF(F44="X",4)+IF(G44="X",5)</f>
        <v>3</v>
      </c>
      <c r="I44" s="43"/>
      <c r="J44" s="15"/>
    </row>
    <row r="45" spans="1:10" ht="20">
      <c r="A45" s="75"/>
      <c r="B45" s="21"/>
      <c r="C45" s="8"/>
      <c r="D45" s="17"/>
      <c r="E45" s="11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9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CDEC-2BB9-D749-BCA4-F9016AAF0E73}">
  <dimension ref="A1:J122"/>
  <sheetViews>
    <sheetView topLeftCell="A16" zoomScale="86" zoomScaleNormal="353" workbookViewId="0">
      <selection activeCell="B50" sqref="B50"/>
    </sheetView>
  </sheetViews>
  <sheetFormatPr baseColWidth="10" defaultColWidth="11.1640625" defaultRowHeight="16"/>
  <cols>
    <col min="1" max="1" width="24" customWidth="1"/>
    <col min="2" max="2" width="119.83203125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/>
      <c r="F2" s="31"/>
      <c r="G2" s="31" t="s">
        <v>34</v>
      </c>
      <c r="H2" s="31">
        <f>IF(C2="X",1)+IF(D2="X",2)+IF(E2="X",3)+IF(F2="X",4)+IF(G2="X",5)</f>
        <v>5</v>
      </c>
      <c r="I2" s="26"/>
    </row>
    <row r="3" spans="1:9" ht="22" thickBot="1">
      <c r="A3" s="73" t="s">
        <v>35</v>
      </c>
      <c r="B3" s="120" t="s">
        <v>84</v>
      </c>
      <c r="C3" s="31"/>
      <c r="D3" s="31" t="s">
        <v>34</v>
      </c>
      <c r="E3" s="31"/>
      <c r="F3" s="31"/>
      <c r="G3" s="31"/>
      <c r="H3" s="31">
        <f t="shared" ref="H3:H14" si="0">IF(C3="X",1)+IF(D3="X",2)+IF(E3="X",3)+IF(F3="X",4)+IF(G3="X",5)</f>
        <v>2</v>
      </c>
      <c r="I3" s="26"/>
    </row>
    <row r="4" spans="1:9" ht="22" thickBot="1">
      <c r="A4" s="73" t="s">
        <v>36</v>
      </c>
      <c r="B4" s="119" t="s">
        <v>86</v>
      </c>
      <c r="C4" s="31"/>
      <c r="D4" s="31"/>
      <c r="E4" s="31"/>
      <c r="F4" s="31" t="s">
        <v>34</v>
      </c>
      <c r="G4" s="31"/>
      <c r="H4" s="31">
        <f t="shared" si="0"/>
        <v>4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 t="s">
        <v>34</v>
      </c>
      <c r="F5" s="31"/>
      <c r="G5" s="31"/>
      <c r="H5" s="31">
        <f t="shared" si="0"/>
        <v>3</v>
      </c>
      <c r="I5" s="26"/>
    </row>
    <row r="6" spans="1:9" ht="22" thickBot="1">
      <c r="A6" s="73" t="s">
        <v>38</v>
      </c>
      <c r="B6" s="120" t="s">
        <v>95</v>
      </c>
      <c r="C6" s="31"/>
      <c r="D6" s="31"/>
      <c r="E6" s="31"/>
      <c r="F6" s="31" t="s">
        <v>34</v>
      </c>
      <c r="G6" s="31"/>
      <c r="H6" s="31">
        <f t="shared" si="0"/>
        <v>4</v>
      </c>
      <c r="I6" s="26"/>
    </row>
    <row r="7" spans="1:9" ht="22" thickBot="1">
      <c r="A7" s="73" t="s">
        <v>39</v>
      </c>
      <c r="B7" s="119" t="s">
        <v>96</v>
      </c>
      <c r="C7" s="31"/>
      <c r="D7" s="31"/>
      <c r="E7" s="31"/>
      <c r="F7" s="31"/>
      <c r="G7" s="31" t="s">
        <v>34</v>
      </c>
      <c r="H7" s="31">
        <f t="shared" si="0"/>
        <v>5</v>
      </c>
      <c r="I7" s="26"/>
    </row>
    <row r="8" spans="1:9" ht="22" thickBot="1">
      <c r="A8" s="73" t="s">
        <v>40</v>
      </c>
      <c r="B8" s="120" t="s">
        <v>99</v>
      </c>
      <c r="C8" s="31"/>
      <c r="D8" s="31"/>
      <c r="E8" s="31"/>
      <c r="F8" s="31" t="s">
        <v>34</v>
      </c>
      <c r="G8" s="31"/>
      <c r="H8" s="31">
        <f t="shared" si="0"/>
        <v>4</v>
      </c>
      <c r="I8" s="26"/>
    </row>
    <row r="9" spans="1:9" ht="22" thickBot="1">
      <c r="A9" s="73" t="s">
        <v>41</v>
      </c>
      <c r="B9" s="120" t="s">
        <v>102</v>
      </c>
      <c r="C9" s="31"/>
      <c r="D9" s="31"/>
      <c r="E9" s="31"/>
      <c r="F9" s="31" t="s">
        <v>34</v>
      </c>
      <c r="G9" s="31"/>
      <c r="H9" s="31">
        <f t="shared" si="0"/>
        <v>4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 t="s">
        <v>34</v>
      </c>
      <c r="F10" s="31"/>
      <c r="G10" s="31"/>
      <c r="H10" s="31">
        <f t="shared" si="0"/>
        <v>3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/>
      <c r="F11" s="31"/>
      <c r="G11" s="31" t="s">
        <v>34</v>
      </c>
      <c r="H11" s="31">
        <f t="shared" si="0"/>
        <v>5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 t="s">
        <v>34</v>
      </c>
      <c r="F12" s="31"/>
      <c r="G12" s="31"/>
      <c r="H12" s="31">
        <f t="shared" si="0"/>
        <v>3</v>
      </c>
      <c r="I12" s="26"/>
    </row>
    <row r="13" spans="1:9" ht="22" thickBot="1">
      <c r="A13" s="73" t="s">
        <v>116</v>
      </c>
      <c r="B13" s="120" t="s">
        <v>115</v>
      </c>
      <c r="C13" s="31"/>
      <c r="D13" s="31"/>
      <c r="E13" s="31"/>
      <c r="F13" s="31" t="s">
        <v>34</v>
      </c>
      <c r="G13" s="31"/>
      <c r="H13" s="31">
        <f t="shared" si="0"/>
        <v>4</v>
      </c>
      <c r="I13" s="26"/>
    </row>
    <row r="14" spans="1:9" ht="22" thickBot="1">
      <c r="A14" s="73" t="s">
        <v>44</v>
      </c>
      <c r="B14" s="120" t="s">
        <v>117</v>
      </c>
      <c r="C14" s="31"/>
      <c r="D14" s="31"/>
      <c r="E14" s="31"/>
      <c r="F14" s="31" t="s">
        <v>34</v>
      </c>
      <c r="G14" s="31"/>
      <c r="H14" s="31">
        <f t="shared" si="0"/>
        <v>4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/>
      <c r="F15" s="31" t="s">
        <v>34</v>
      </c>
      <c r="G15" s="31"/>
      <c r="H15" s="31">
        <f>IF(C15="X",1)+IF(D15="X",2)+IF(E15="X",3)+IF(F15="X",4)+IF(G15="X",5)</f>
        <v>4</v>
      </c>
      <c r="I15" s="26"/>
    </row>
    <row r="16" spans="1:9" ht="21" thickBot="1">
      <c r="A16" s="76"/>
      <c r="B16" s="27"/>
      <c r="C16" s="26"/>
      <c r="D16" s="26"/>
      <c r="E16" s="26"/>
      <c r="F16" s="26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/>
      <c r="E18" s="31"/>
      <c r="F18" s="31" t="s">
        <v>34</v>
      </c>
      <c r="G18" s="31"/>
      <c r="H18" s="31">
        <f t="shared" ref="H18:H19" si="1">IF(C18="X",1)+IF(D18="X",2)+IF(E18="X",3)+IF(F18="X",4)+IF(G18="X",5)</f>
        <v>4</v>
      </c>
      <c r="I18" s="26"/>
    </row>
    <row r="19" spans="1:9" ht="22" thickBot="1">
      <c r="A19" s="73" t="s">
        <v>48</v>
      </c>
      <c r="B19" s="119" t="s">
        <v>92</v>
      </c>
      <c r="C19" s="31"/>
      <c r="D19" s="31"/>
      <c r="E19" s="31"/>
      <c r="F19" s="31"/>
      <c r="G19" s="31" t="s">
        <v>34</v>
      </c>
      <c r="H19" s="31">
        <f t="shared" si="1"/>
        <v>5</v>
      </c>
      <c r="I19" s="26"/>
    </row>
    <row r="20" spans="1:9" ht="22" thickBot="1">
      <c r="A20" s="73" t="s">
        <v>49</v>
      </c>
      <c r="B20" s="119" t="s">
        <v>107</v>
      </c>
      <c r="C20" s="31"/>
      <c r="D20" s="31" t="s">
        <v>34</v>
      </c>
      <c r="E20" s="31"/>
      <c r="F20" s="31"/>
      <c r="G20" s="31"/>
      <c r="H20" s="31">
        <f>IF(C20="X",1)+IF(D20="X",2)+IF(E20="X",3)+IF(F20="X",4)+IF(G20="X",5)</f>
        <v>2</v>
      </c>
      <c r="I20" s="26"/>
    </row>
    <row r="21" spans="1:9" ht="22" thickBot="1">
      <c r="A21" s="73" t="s">
        <v>50</v>
      </c>
      <c r="B21" s="120" t="s">
        <v>108</v>
      </c>
      <c r="C21" s="31"/>
      <c r="D21" s="31"/>
      <c r="E21" s="31"/>
      <c r="F21" s="31" t="s">
        <v>34</v>
      </c>
      <c r="G21" s="31"/>
      <c r="H21" s="31">
        <f>IF(C21="X",1)+IF(D21="X",2)+IF(E21="X",3)+IF(F21="X",4)+IF(G21="X",5)</f>
        <v>4</v>
      </c>
      <c r="I21" s="26"/>
    </row>
    <row r="22" spans="1:9" ht="22" thickBot="1">
      <c r="A22" s="73" t="s">
        <v>51</v>
      </c>
      <c r="B22" s="120" t="s">
        <v>113</v>
      </c>
      <c r="C22" s="31"/>
      <c r="D22" s="31"/>
      <c r="E22" s="31" t="s">
        <v>34</v>
      </c>
      <c r="F22" s="31"/>
      <c r="G22" s="31"/>
      <c r="H22" s="104">
        <f>IF(C22="X",1)+IF(D22="X",2)+IF(E22="X",3)+IF(F22="X",4)+IF(G22="X",5)</f>
        <v>3</v>
      </c>
      <c r="I22" s="26"/>
    </row>
    <row r="23" spans="1:9" ht="22" thickBot="1">
      <c r="A23" s="73" t="s">
        <v>123</v>
      </c>
      <c r="B23" s="120" t="s">
        <v>114</v>
      </c>
      <c r="C23" s="31"/>
      <c r="D23" s="31"/>
      <c r="E23" s="31"/>
      <c r="F23" s="31" t="s">
        <v>34</v>
      </c>
      <c r="G23" s="31"/>
      <c r="H23" s="31">
        <f>IF(C23="X",1)+IF(D23="X",2)+IF(E23="X",3)+IF(F23="X",4)+IF(G23="X",5)</f>
        <v>4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>
        <f>I24</f>
        <v>0</v>
      </c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 t="s">
        <v>34</v>
      </c>
      <c r="F26" s="31"/>
      <c r="G26" s="31"/>
      <c r="H26" s="31">
        <f>IF(C26="X",1)+IF(D26="X",2)+IF(E26="X",3)+IF(F26="X",4)+IF(G26="X",5)</f>
        <v>3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/>
      <c r="F27" s="31"/>
      <c r="G27" s="31" t="s">
        <v>34</v>
      </c>
      <c r="H27" s="31">
        <f t="shared" ref="H27:H31" si="2">IF(C27="X",1)+IF(D27="X",2)+IF(E27="X",3)+IF(F27="X",4)+IF(G27="X",5)</f>
        <v>5</v>
      </c>
      <c r="I27" s="26"/>
    </row>
    <row r="28" spans="1:9" ht="22" thickBot="1">
      <c r="A28" s="73" t="s">
        <v>55</v>
      </c>
      <c r="B28" s="120" t="s">
        <v>93</v>
      </c>
      <c r="C28" s="31"/>
      <c r="D28" s="31"/>
      <c r="E28" s="31"/>
      <c r="F28" s="31" t="s">
        <v>34</v>
      </c>
      <c r="G28" s="31"/>
      <c r="H28" s="31">
        <f t="shared" si="2"/>
        <v>4</v>
      </c>
      <c r="I28" s="26"/>
    </row>
    <row r="29" spans="1:9" ht="22" thickBot="1">
      <c r="A29" s="73" t="s">
        <v>56</v>
      </c>
      <c r="B29" s="120" t="s">
        <v>94</v>
      </c>
      <c r="C29" s="31"/>
      <c r="D29" s="31" t="s">
        <v>34</v>
      </c>
      <c r="E29" s="31"/>
      <c r="F29" s="31"/>
      <c r="G29" s="31"/>
      <c r="H29" s="31">
        <f t="shared" si="2"/>
        <v>2</v>
      </c>
      <c r="I29" s="26"/>
    </row>
    <row r="30" spans="1:9" ht="22" thickBot="1">
      <c r="A30" s="73" t="s">
        <v>98</v>
      </c>
      <c r="B30" s="120" t="s">
        <v>97</v>
      </c>
      <c r="C30" s="31"/>
      <c r="D30" s="31"/>
      <c r="E30" s="31"/>
      <c r="F30" s="31" t="s">
        <v>34</v>
      </c>
      <c r="G30" s="31"/>
      <c r="H30" s="31">
        <f t="shared" si="2"/>
        <v>4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 t="s">
        <v>34</v>
      </c>
      <c r="F31" s="31"/>
      <c r="G31" s="31"/>
      <c r="H31" s="31">
        <f t="shared" si="2"/>
        <v>3</v>
      </c>
      <c r="I31" s="26"/>
    </row>
    <row r="32" spans="1:9" ht="22" thickBot="1">
      <c r="A32" s="74" t="s">
        <v>106</v>
      </c>
      <c r="B32" s="120" t="s">
        <v>105</v>
      </c>
      <c r="C32" s="31"/>
      <c r="D32" s="31"/>
      <c r="E32" s="31" t="s">
        <v>34</v>
      </c>
      <c r="F32" s="31"/>
      <c r="G32" s="31"/>
      <c r="H32" s="31">
        <f>IF(C32="X",1)+IF(D32="X",2)+IF(E32="X",3)+IF(F32="X",4)+IF(G32="X",5)</f>
        <v>3</v>
      </c>
      <c r="I32" s="26"/>
    </row>
    <row r="33" spans="1:10" ht="22" thickBot="1">
      <c r="A33" s="74" t="s">
        <v>58</v>
      </c>
      <c r="B33" s="120" t="s">
        <v>112</v>
      </c>
      <c r="C33" s="31"/>
      <c r="D33" s="31" t="s">
        <v>34</v>
      </c>
      <c r="E33" s="31"/>
      <c r="F33" s="31"/>
      <c r="G33" s="31"/>
      <c r="H33" s="31">
        <f>IF(C33="X",1)+IF(D33="X",2)+IF(E33="X",3)+IF(F33="X",4)+IF(G33="X",5)</f>
        <v>2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/>
      <c r="E36" s="32" t="s">
        <v>34</v>
      </c>
      <c r="F36" s="32"/>
      <c r="G36" s="32"/>
      <c r="H36" s="32">
        <f>IF(C36="X",1)+IF(D36="X",2)+IF(E36="X",3)+IF(F36="X",4)+IF(G36="X",5)</f>
        <v>3</v>
      </c>
      <c r="I36" s="30"/>
    </row>
    <row r="37" spans="1:10" ht="22" thickBot="1">
      <c r="A37" s="73" t="s">
        <v>61</v>
      </c>
      <c r="B37" s="119" t="s">
        <v>90</v>
      </c>
      <c r="C37" s="31"/>
      <c r="D37" s="31"/>
      <c r="E37" s="31"/>
      <c r="F37" s="31" t="s">
        <v>34</v>
      </c>
      <c r="G37" s="31"/>
      <c r="H37" s="32">
        <f t="shared" ref="H37:H43" si="3">IF(C37="X",1)+IF(D37="X",2)+IF(E37="X",3)+IF(F37="X",4)+IF(G37="X",5)</f>
        <v>4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/>
      <c r="F38" s="37"/>
      <c r="G38" s="37" t="s">
        <v>34</v>
      </c>
      <c r="H38" s="32">
        <f t="shared" si="3"/>
        <v>5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 t="s">
        <v>34</v>
      </c>
      <c r="E39" s="37"/>
      <c r="F39" s="37"/>
      <c r="G39" s="37"/>
      <c r="H39" s="32">
        <f t="shared" si="3"/>
        <v>2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/>
      <c r="E40" s="37"/>
      <c r="F40" s="37" t="s">
        <v>34</v>
      </c>
      <c r="G40" s="37"/>
      <c r="H40" s="32">
        <f t="shared" si="3"/>
        <v>4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/>
      <c r="E41" s="37"/>
      <c r="F41" s="37" t="s">
        <v>34</v>
      </c>
      <c r="G41" s="37"/>
      <c r="H41" s="32">
        <f t="shared" si="3"/>
        <v>4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 t="s">
        <v>34</v>
      </c>
      <c r="E42" s="39"/>
      <c r="F42" s="39"/>
      <c r="G42" s="39"/>
      <c r="H42" s="32">
        <f t="shared" si="3"/>
        <v>2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/>
      <c r="E43" s="37"/>
      <c r="F43" s="37"/>
      <c r="G43" s="37" t="s">
        <v>34</v>
      </c>
      <c r="H43" s="32">
        <f t="shared" si="3"/>
        <v>5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/>
      <c r="F44" s="37"/>
      <c r="G44" s="37" t="s">
        <v>34</v>
      </c>
      <c r="H44" s="32">
        <f>IF(C44="X",1)+IF(D44="X",2)+IF(E44="X",3)+IF(F44="X",4)+IF(G44="X",5)</f>
        <v>5</v>
      </c>
      <c r="I44" s="43"/>
      <c r="J44" s="15"/>
    </row>
    <row r="45" spans="1:10" ht="20">
      <c r="A45" s="75"/>
      <c r="B45" s="21"/>
      <c r="C45" s="8"/>
      <c r="D45" s="17"/>
      <c r="E45" s="11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9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A6C5-8862-9942-8825-E10057D6A60E}">
  <dimension ref="A1:J122"/>
  <sheetViews>
    <sheetView topLeftCell="B15" zoomScale="86" zoomScaleNormal="353" workbookViewId="0">
      <selection activeCell="F31" sqref="F31"/>
    </sheetView>
  </sheetViews>
  <sheetFormatPr baseColWidth="10" defaultColWidth="11.1640625" defaultRowHeight="16"/>
  <cols>
    <col min="1" max="1" width="24" customWidth="1"/>
    <col min="2" max="2" width="120" customWidth="1"/>
    <col min="4" max="4" width="13.1640625" customWidth="1"/>
    <col min="6" max="6" width="20.1640625" customWidth="1"/>
    <col min="7" max="7" width="23.33203125" customWidth="1"/>
    <col min="8" max="8" width="18.83203125" customWidth="1"/>
    <col min="9" max="9" width="23.83203125" customWidth="1"/>
  </cols>
  <sheetData>
    <row r="1" spans="1:9" ht="43" thickBot="1">
      <c r="A1" s="26"/>
      <c r="B1" s="56" t="s">
        <v>25</v>
      </c>
      <c r="C1" s="56" t="s">
        <v>26</v>
      </c>
      <c r="D1" s="56" t="s">
        <v>27</v>
      </c>
      <c r="E1" s="56" t="s">
        <v>28</v>
      </c>
      <c r="F1" s="56" t="s">
        <v>29</v>
      </c>
      <c r="G1" s="56" t="s">
        <v>30</v>
      </c>
      <c r="H1" s="57" t="s">
        <v>31</v>
      </c>
      <c r="I1" s="57" t="s">
        <v>32</v>
      </c>
    </row>
    <row r="2" spans="1:9" ht="22" thickBot="1">
      <c r="A2" s="73" t="s">
        <v>33</v>
      </c>
      <c r="B2" s="119" t="s">
        <v>83</v>
      </c>
      <c r="C2" s="31"/>
      <c r="D2" s="31"/>
      <c r="E2" s="31"/>
      <c r="F2" s="31" t="s">
        <v>34</v>
      </c>
      <c r="G2" s="31"/>
      <c r="H2" s="31">
        <f>IF(C2="X",1)+IF(D2="X",2)+IF(E2="X",3)+IF(F2="X",4)+IF(G2="X",5)</f>
        <v>4</v>
      </c>
      <c r="I2" s="26"/>
    </row>
    <row r="3" spans="1:9" ht="22" thickBot="1">
      <c r="A3" s="73" t="s">
        <v>35</v>
      </c>
      <c r="B3" s="120" t="s">
        <v>84</v>
      </c>
      <c r="C3" s="31"/>
      <c r="D3" s="31"/>
      <c r="E3" s="31"/>
      <c r="F3" s="31" t="s">
        <v>34</v>
      </c>
      <c r="G3" s="31"/>
      <c r="H3" s="31">
        <f t="shared" ref="H3:H14" si="0">IF(C3="X",1)+IF(D3="X",2)+IF(E3="X",3)+IF(F3="X",4)+IF(G3="X",5)</f>
        <v>4</v>
      </c>
      <c r="I3" s="26"/>
    </row>
    <row r="4" spans="1:9" ht="22" thickBot="1">
      <c r="A4" s="73" t="s">
        <v>36</v>
      </c>
      <c r="B4" s="119" t="s">
        <v>86</v>
      </c>
      <c r="C4" s="31"/>
      <c r="D4" s="31"/>
      <c r="E4" s="31"/>
      <c r="F4" s="31"/>
      <c r="G4" s="31" t="s">
        <v>34</v>
      </c>
      <c r="H4" s="31">
        <f t="shared" si="0"/>
        <v>5</v>
      </c>
      <c r="I4" s="26"/>
    </row>
    <row r="5" spans="1:9" ht="22" thickBot="1">
      <c r="A5" s="73" t="s">
        <v>37</v>
      </c>
      <c r="B5" s="120" t="s">
        <v>87</v>
      </c>
      <c r="C5" s="31"/>
      <c r="D5" s="31"/>
      <c r="E5" s="31"/>
      <c r="F5" s="31" t="s">
        <v>34</v>
      </c>
      <c r="G5" s="31"/>
      <c r="H5" s="31">
        <f t="shared" si="0"/>
        <v>4</v>
      </c>
      <c r="I5" s="26"/>
    </row>
    <row r="6" spans="1:9" ht="22" thickBot="1">
      <c r="A6" s="73" t="s">
        <v>38</v>
      </c>
      <c r="B6" s="120" t="s">
        <v>95</v>
      </c>
      <c r="C6" s="31"/>
      <c r="D6" s="31"/>
      <c r="E6" s="31" t="s">
        <v>34</v>
      </c>
      <c r="F6" s="31"/>
      <c r="G6" s="31"/>
      <c r="H6" s="31">
        <f t="shared" si="0"/>
        <v>3</v>
      </c>
      <c r="I6" s="26"/>
    </row>
    <row r="7" spans="1:9" ht="22" thickBot="1">
      <c r="A7" s="73" t="s">
        <v>39</v>
      </c>
      <c r="B7" s="119" t="s">
        <v>96</v>
      </c>
      <c r="C7" s="31"/>
      <c r="D7" s="31"/>
      <c r="E7" s="31"/>
      <c r="F7" s="31" t="s">
        <v>34</v>
      </c>
      <c r="G7" s="31"/>
      <c r="H7" s="31">
        <f t="shared" si="0"/>
        <v>4</v>
      </c>
      <c r="I7" s="26"/>
    </row>
    <row r="8" spans="1:9" ht="22" thickBot="1">
      <c r="A8" s="73" t="s">
        <v>40</v>
      </c>
      <c r="B8" s="120" t="s">
        <v>99</v>
      </c>
      <c r="C8" s="31"/>
      <c r="D8" s="31"/>
      <c r="E8" s="31" t="s">
        <v>34</v>
      </c>
      <c r="F8" s="31"/>
      <c r="G8" s="31"/>
      <c r="H8" s="31">
        <f t="shared" si="0"/>
        <v>3</v>
      </c>
      <c r="I8" s="26"/>
    </row>
    <row r="9" spans="1:9" ht="22" thickBot="1">
      <c r="A9" s="73" t="s">
        <v>41</v>
      </c>
      <c r="B9" s="120" t="s">
        <v>102</v>
      </c>
      <c r="C9" s="31"/>
      <c r="D9" s="31"/>
      <c r="E9" s="31"/>
      <c r="F9" s="31"/>
      <c r="G9" s="31" t="s">
        <v>34</v>
      </c>
      <c r="H9" s="31">
        <f t="shared" si="0"/>
        <v>5</v>
      </c>
      <c r="I9" s="26"/>
    </row>
    <row r="10" spans="1:9" ht="22" thickBot="1">
      <c r="A10" s="73" t="s">
        <v>42</v>
      </c>
      <c r="B10" s="120" t="s">
        <v>103</v>
      </c>
      <c r="C10" s="31"/>
      <c r="D10" s="31"/>
      <c r="E10" s="31"/>
      <c r="F10" s="31" t="s">
        <v>34</v>
      </c>
      <c r="G10" s="31"/>
      <c r="H10" s="31">
        <f t="shared" si="0"/>
        <v>4</v>
      </c>
      <c r="I10" s="26"/>
    </row>
    <row r="11" spans="1:9" ht="22" thickBot="1">
      <c r="A11" s="73" t="s">
        <v>43</v>
      </c>
      <c r="B11" s="120" t="s">
        <v>109</v>
      </c>
      <c r="C11" s="31"/>
      <c r="D11" s="31"/>
      <c r="E11" s="31" t="s">
        <v>34</v>
      </c>
      <c r="F11" s="31"/>
      <c r="G11" s="31"/>
      <c r="H11" s="31">
        <f t="shared" si="0"/>
        <v>3</v>
      </c>
      <c r="I11" s="26"/>
    </row>
    <row r="12" spans="1:9" ht="22" thickBot="1">
      <c r="A12" s="73" t="s">
        <v>111</v>
      </c>
      <c r="B12" s="120" t="s">
        <v>110</v>
      </c>
      <c r="C12" s="31"/>
      <c r="D12" s="31"/>
      <c r="E12" s="31"/>
      <c r="F12" s="31" t="s">
        <v>34</v>
      </c>
      <c r="G12" s="31"/>
      <c r="H12" s="31">
        <f t="shared" si="0"/>
        <v>4</v>
      </c>
      <c r="I12" s="26"/>
    </row>
    <row r="13" spans="1:9" ht="22" thickBot="1">
      <c r="A13" s="73" t="s">
        <v>116</v>
      </c>
      <c r="B13" s="120" t="s">
        <v>115</v>
      </c>
      <c r="C13" s="31"/>
      <c r="D13" s="31"/>
      <c r="E13" s="31" t="s">
        <v>34</v>
      </c>
      <c r="F13" s="31"/>
      <c r="G13" s="31"/>
      <c r="H13" s="31">
        <f t="shared" si="0"/>
        <v>3</v>
      </c>
      <c r="I13" s="26"/>
    </row>
    <row r="14" spans="1:9" ht="22" thickBot="1">
      <c r="A14" s="73" t="s">
        <v>44</v>
      </c>
      <c r="B14" s="120" t="s">
        <v>117</v>
      </c>
      <c r="C14" s="31"/>
      <c r="D14" s="31"/>
      <c r="E14" s="31"/>
      <c r="F14" s="31" t="s">
        <v>34</v>
      </c>
      <c r="G14" s="31"/>
      <c r="H14" s="31">
        <f t="shared" si="0"/>
        <v>4</v>
      </c>
      <c r="I14" s="26"/>
    </row>
    <row r="15" spans="1:9" ht="22" thickBot="1">
      <c r="A15" s="73" t="s">
        <v>45</v>
      </c>
      <c r="B15" s="120" t="s">
        <v>118</v>
      </c>
      <c r="C15" s="31"/>
      <c r="D15" s="31"/>
      <c r="E15" s="31"/>
      <c r="F15" s="31"/>
      <c r="G15" s="31" t="s">
        <v>34</v>
      </c>
      <c r="H15" s="31">
        <f>IF(C15="X",1)+IF(D15="X",2)+IF(E15="X",3)+IF(F15="X",4)+IF(G15="X",5)</f>
        <v>5</v>
      </c>
      <c r="I15" s="26"/>
    </row>
    <row r="16" spans="1:9" ht="21" thickBot="1">
      <c r="A16" s="76"/>
      <c r="B16" s="27"/>
      <c r="C16" s="26"/>
      <c r="D16" s="26"/>
      <c r="E16" s="26"/>
      <c r="F16" s="26"/>
      <c r="G16" s="26"/>
      <c r="H16" s="31"/>
      <c r="I16" s="26"/>
    </row>
    <row r="17" spans="1:9" ht="22" thickBot="1">
      <c r="A17" s="55"/>
      <c r="B17" s="56" t="s">
        <v>46</v>
      </c>
      <c r="C17" s="53"/>
      <c r="D17" s="53"/>
      <c r="E17" s="53"/>
      <c r="F17" s="53"/>
      <c r="G17" s="53"/>
      <c r="H17" s="95"/>
      <c r="I17" s="53"/>
    </row>
    <row r="18" spans="1:9" ht="22" thickBot="1">
      <c r="A18" s="73" t="s">
        <v>47</v>
      </c>
      <c r="B18" s="119" t="s">
        <v>91</v>
      </c>
      <c r="C18" s="31"/>
      <c r="D18" s="31"/>
      <c r="E18" s="31" t="s">
        <v>34</v>
      </c>
      <c r="F18" s="31"/>
      <c r="G18" s="31"/>
      <c r="H18" s="31">
        <f t="shared" ref="H18:H19" si="1">IF(C18="X",1)+IF(D18="X",2)+IF(E18="X",3)+IF(F18="X",4)+IF(G18="X",5)</f>
        <v>3</v>
      </c>
      <c r="I18" s="26"/>
    </row>
    <row r="19" spans="1:9" ht="22" thickBot="1">
      <c r="A19" s="73" t="s">
        <v>48</v>
      </c>
      <c r="B19" s="119" t="s">
        <v>92</v>
      </c>
      <c r="C19" s="31"/>
      <c r="D19" s="31"/>
      <c r="E19" s="31"/>
      <c r="F19" s="31" t="s">
        <v>34</v>
      </c>
      <c r="G19" s="31"/>
      <c r="H19" s="31">
        <f t="shared" si="1"/>
        <v>4</v>
      </c>
      <c r="I19" s="26"/>
    </row>
    <row r="20" spans="1:9" ht="22" thickBot="1">
      <c r="A20" s="73" t="s">
        <v>49</v>
      </c>
      <c r="B20" s="119" t="s">
        <v>107</v>
      </c>
      <c r="C20" s="31"/>
      <c r="D20" s="31"/>
      <c r="E20" s="31"/>
      <c r="F20" s="31" t="s">
        <v>34</v>
      </c>
      <c r="G20" s="31"/>
      <c r="H20" s="31">
        <f>IF(C20="X",1)+IF(D20="X",2)+IF(E20="X",3)+IF(F20="X",4)+IF(G20="X",5)</f>
        <v>4</v>
      </c>
      <c r="I20" s="26"/>
    </row>
    <row r="21" spans="1:9" ht="22" thickBot="1">
      <c r="A21" s="73" t="s">
        <v>50</v>
      </c>
      <c r="B21" s="120" t="s">
        <v>108</v>
      </c>
      <c r="C21" s="31"/>
      <c r="D21" s="31"/>
      <c r="E21" s="31"/>
      <c r="F21" s="31"/>
      <c r="G21" s="31" t="s">
        <v>34</v>
      </c>
      <c r="H21" s="31">
        <f>IF(C21="X",1)+IF(D21="X",2)+IF(E21="X",3)+IF(F21="X",4)+IF(G21="X",5)</f>
        <v>5</v>
      </c>
      <c r="I21" s="26"/>
    </row>
    <row r="22" spans="1:9" ht="22" thickBot="1">
      <c r="A22" s="73" t="s">
        <v>51</v>
      </c>
      <c r="B22" s="120" t="s">
        <v>113</v>
      </c>
      <c r="C22" s="31"/>
      <c r="D22" s="31"/>
      <c r="E22" s="31" t="s">
        <v>34</v>
      </c>
      <c r="F22" s="31"/>
      <c r="G22" s="31"/>
      <c r="H22" s="104">
        <f>IF(C22="X",1)+IF(D22="X",2)+IF(E22="X",3)+IF(F22="X",4)+IF(G22="X",5)</f>
        <v>3</v>
      </c>
      <c r="I22" s="26"/>
    </row>
    <row r="23" spans="1:9" ht="22" thickBot="1">
      <c r="A23" s="73" t="s">
        <v>123</v>
      </c>
      <c r="B23" s="120" t="s">
        <v>114</v>
      </c>
      <c r="C23" s="31"/>
      <c r="D23" s="31"/>
      <c r="E23" s="31"/>
      <c r="F23" s="31" t="s">
        <v>34</v>
      </c>
      <c r="G23" s="31"/>
      <c r="H23" s="31">
        <f>IF(C23="X",1)+IF(D23="X",2)+IF(E23="X",3)+IF(F23="X",4)+IF(G23="X",5)</f>
        <v>4</v>
      </c>
      <c r="I23" s="26"/>
    </row>
    <row r="24" spans="1:9" ht="21" thickBot="1">
      <c r="A24" s="76"/>
      <c r="B24" s="26"/>
      <c r="C24" s="26"/>
      <c r="D24" s="26"/>
      <c r="E24" s="26"/>
      <c r="F24" s="26"/>
      <c r="G24" s="26"/>
      <c r="H24" s="31"/>
      <c r="I24" s="26"/>
    </row>
    <row r="25" spans="1:9" ht="22" thickBot="1">
      <c r="A25" s="55"/>
      <c r="B25" s="56" t="s">
        <v>52</v>
      </c>
      <c r="C25" s="53"/>
      <c r="D25" s="53"/>
      <c r="E25" s="53"/>
      <c r="F25" s="53"/>
      <c r="G25" s="53"/>
      <c r="H25" s="95"/>
      <c r="I25" s="53"/>
    </row>
    <row r="26" spans="1:9" ht="35" thickBot="1">
      <c r="A26" s="73" t="s">
        <v>53</v>
      </c>
      <c r="B26" s="119" t="s">
        <v>82</v>
      </c>
      <c r="C26" s="31"/>
      <c r="D26" s="31"/>
      <c r="E26" s="31"/>
      <c r="F26" s="31" t="s">
        <v>34</v>
      </c>
      <c r="G26" s="31"/>
      <c r="H26" s="31">
        <f>IF(C26="X",1)+IF(D26="X",2)+IF(E26="X",3)+IF(F26="X",4)+IF(G26="X",5)</f>
        <v>4</v>
      </c>
      <c r="I26" s="26"/>
    </row>
    <row r="27" spans="1:9" ht="22" thickBot="1">
      <c r="A27" s="73" t="s">
        <v>54</v>
      </c>
      <c r="B27" s="120" t="s">
        <v>85</v>
      </c>
      <c r="C27" s="31"/>
      <c r="D27" s="31"/>
      <c r="E27" s="31"/>
      <c r="F27" s="31"/>
      <c r="G27" s="31" t="s">
        <v>34</v>
      </c>
      <c r="H27" s="31">
        <f t="shared" ref="H27:H31" si="2">IF(C27="X",1)+IF(D27="X",2)+IF(E27="X",3)+IF(F27="X",4)+IF(G27="X",5)</f>
        <v>5</v>
      </c>
      <c r="I27" s="26"/>
    </row>
    <row r="28" spans="1:9" ht="22" thickBot="1">
      <c r="A28" s="73" t="s">
        <v>55</v>
      </c>
      <c r="B28" s="120" t="s">
        <v>93</v>
      </c>
      <c r="C28" s="31"/>
      <c r="D28" s="31"/>
      <c r="E28" s="31"/>
      <c r="F28" s="31" t="s">
        <v>34</v>
      </c>
      <c r="G28" s="31"/>
      <c r="H28" s="31">
        <f t="shared" si="2"/>
        <v>4</v>
      </c>
      <c r="I28" s="26"/>
    </row>
    <row r="29" spans="1:9" ht="22" thickBot="1">
      <c r="A29" s="73" t="s">
        <v>56</v>
      </c>
      <c r="B29" s="120" t="s">
        <v>94</v>
      </c>
      <c r="C29" s="31"/>
      <c r="D29" s="31"/>
      <c r="E29" s="31"/>
      <c r="F29" s="31" t="s">
        <v>34</v>
      </c>
      <c r="G29" s="31"/>
      <c r="H29" s="31">
        <f t="shared" si="2"/>
        <v>4</v>
      </c>
      <c r="I29" s="26"/>
    </row>
    <row r="30" spans="1:9" ht="22" thickBot="1">
      <c r="A30" s="73" t="s">
        <v>98</v>
      </c>
      <c r="B30" s="120" t="s">
        <v>97</v>
      </c>
      <c r="C30" s="31"/>
      <c r="D30" s="31"/>
      <c r="E30" s="31"/>
      <c r="F30" s="31"/>
      <c r="G30" s="31" t="s">
        <v>34</v>
      </c>
      <c r="H30" s="31">
        <f t="shared" si="2"/>
        <v>5</v>
      </c>
      <c r="I30" s="26"/>
    </row>
    <row r="31" spans="1:9" ht="22" thickBot="1">
      <c r="A31" s="74" t="s">
        <v>57</v>
      </c>
      <c r="B31" s="120" t="s">
        <v>104</v>
      </c>
      <c r="C31" s="31"/>
      <c r="D31" s="31"/>
      <c r="E31" s="31" t="s">
        <v>34</v>
      </c>
      <c r="F31" s="31"/>
      <c r="G31" s="31"/>
      <c r="H31" s="31">
        <f t="shared" si="2"/>
        <v>3</v>
      </c>
      <c r="I31" s="26"/>
    </row>
    <row r="32" spans="1:9" ht="22" thickBot="1">
      <c r="A32" s="74" t="s">
        <v>106</v>
      </c>
      <c r="B32" s="120" t="s">
        <v>105</v>
      </c>
      <c r="C32" s="31"/>
      <c r="D32" s="31"/>
      <c r="E32" s="31"/>
      <c r="F32" s="31" t="s">
        <v>34</v>
      </c>
      <c r="G32" s="31"/>
      <c r="H32" s="31">
        <f>IF(C32="X",1)+IF(D32="X",2)+IF(E32="X",3)+IF(F32="X",4)+IF(G32="X",5)</f>
        <v>4</v>
      </c>
      <c r="I32" s="26"/>
    </row>
    <row r="33" spans="1:10" ht="22" thickBot="1">
      <c r="A33" s="74" t="s">
        <v>58</v>
      </c>
      <c r="B33" s="120" t="s">
        <v>112</v>
      </c>
      <c r="C33" s="31"/>
      <c r="D33" s="31"/>
      <c r="E33" s="31" t="s">
        <v>34</v>
      </c>
      <c r="F33" s="31"/>
      <c r="G33" s="31"/>
      <c r="H33" s="31">
        <f>IF(C33="X",1)+IF(D33="X",2)+IF(E33="X",3)+IF(F33="X",4)+IF(G33="X",5)</f>
        <v>3</v>
      </c>
      <c r="I33" s="26"/>
    </row>
    <row r="34" spans="1:10" ht="21" thickBot="1">
      <c r="A34" s="101"/>
      <c r="B34" s="103"/>
      <c r="C34" s="26"/>
      <c r="D34" s="26"/>
      <c r="E34" s="26"/>
      <c r="F34" s="26"/>
      <c r="G34" s="26"/>
      <c r="H34" s="31"/>
      <c r="I34" s="28"/>
    </row>
    <row r="35" spans="1:10" ht="22" thickBot="1">
      <c r="A35" s="55"/>
      <c r="B35" s="102" t="s">
        <v>59</v>
      </c>
      <c r="C35" s="53"/>
      <c r="D35" s="53"/>
      <c r="E35" s="53"/>
      <c r="F35" s="53"/>
      <c r="G35" s="53"/>
      <c r="H35" s="95"/>
      <c r="I35" s="53"/>
    </row>
    <row r="36" spans="1:10" ht="22" thickBot="1">
      <c r="A36" s="73" t="s">
        <v>60</v>
      </c>
      <c r="B36" s="119" t="s">
        <v>88</v>
      </c>
      <c r="C36" s="32"/>
      <c r="D36" s="32"/>
      <c r="E36" s="32"/>
      <c r="F36" s="32"/>
      <c r="G36" s="32" t="s">
        <v>34</v>
      </c>
      <c r="H36" s="32">
        <f>IF(C36="X",1)+IF(D36="X",2)+IF(E36="X",3)+IF(F36="X",4)+IF(G36="X",5)</f>
        <v>5</v>
      </c>
      <c r="I36" s="30"/>
    </row>
    <row r="37" spans="1:10" ht="22" thickBot="1">
      <c r="A37" s="73" t="s">
        <v>61</v>
      </c>
      <c r="B37" s="119" t="s">
        <v>90</v>
      </c>
      <c r="C37" s="31"/>
      <c r="D37" s="31"/>
      <c r="E37" s="31" t="s">
        <v>34</v>
      </c>
      <c r="F37" s="31"/>
      <c r="G37" s="31"/>
      <c r="H37" s="32">
        <f t="shared" ref="H37:H43" si="3">IF(C37="X",1)+IF(D37="X",2)+IF(E37="X",3)+IF(F37="X",4)+IF(G37="X",5)</f>
        <v>3</v>
      </c>
      <c r="I37" s="26"/>
    </row>
    <row r="38" spans="1:10" ht="22" thickBot="1">
      <c r="A38" s="73" t="s">
        <v>62</v>
      </c>
      <c r="B38" s="119" t="s">
        <v>89</v>
      </c>
      <c r="C38" s="37"/>
      <c r="D38" s="37"/>
      <c r="E38" s="37"/>
      <c r="F38" s="37"/>
      <c r="G38" s="37" t="s">
        <v>34</v>
      </c>
      <c r="H38" s="32">
        <f t="shared" si="3"/>
        <v>5</v>
      </c>
      <c r="I38" s="38"/>
      <c r="J38" s="20"/>
    </row>
    <row r="39" spans="1:10" ht="22" thickBot="1">
      <c r="A39" s="73" t="s">
        <v>63</v>
      </c>
      <c r="B39" s="119" t="s">
        <v>100</v>
      </c>
      <c r="C39" s="37"/>
      <c r="D39" s="37"/>
      <c r="E39" s="37"/>
      <c r="F39" s="37" t="s">
        <v>34</v>
      </c>
      <c r="G39" s="37"/>
      <c r="H39" s="32">
        <f t="shared" si="3"/>
        <v>4</v>
      </c>
      <c r="I39" s="38"/>
      <c r="J39" s="20"/>
    </row>
    <row r="40" spans="1:10" ht="22" thickBot="1">
      <c r="A40" s="73" t="s">
        <v>64</v>
      </c>
      <c r="B40" s="119" t="s">
        <v>101</v>
      </c>
      <c r="C40" s="37"/>
      <c r="D40" s="37"/>
      <c r="E40" s="37"/>
      <c r="F40" s="37"/>
      <c r="G40" s="37" t="s">
        <v>34</v>
      </c>
      <c r="H40" s="32">
        <f t="shared" si="3"/>
        <v>5</v>
      </c>
      <c r="I40" s="38"/>
      <c r="J40" s="20"/>
    </row>
    <row r="41" spans="1:10" ht="22" thickBot="1">
      <c r="A41" s="73" t="s">
        <v>65</v>
      </c>
      <c r="B41" s="119" t="s">
        <v>117</v>
      </c>
      <c r="C41" s="37"/>
      <c r="D41" s="37"/>
      <c r="E41" s="37"/>
      <c r="F41" s="37"/>
      <c r="G41" s="37" t="s">
        <v>34</v>
      </c>
      <c r="H41" s="32">
        <f t="shared" si="3"/>
        <v>5</v>
      </c>
      <c r="I41" s="38"/>
      <c r="J41" s="20"/>
    </row>
    <row r="42" spans="1:10" ht="24" customHeight="1" thickBot="1">
      <c r="A42" s="73" t="s">
        <v>66</v>
      </c>
      <c r="B42" s="119" t="s">
        <v>118</v>
      </c>
      <c r="C42" s="39"/>
      <c r="D42" s="39"/>
      <c r="E42" s="39"/>
      <c r="F42" s="39" t="s">
        <v>34</v>
      </c>
      <c r="G42" s="39"/>
      <c r="H42" s="32">
        <f t="shared" si="3"/>
        <v>4</v>
      </c>
      <c r="I42" s="40"/>
      <c r="J42" s="20"/>
    </row>
    <row r="43" spans="1:10" ht="22" thickBot="1">
      <c r="A43" s="105" t="s">
        <v>120</v>
      </c>
      <c r="B43" s="121" t="s">
        <v>119</v>
      </c>
      <c r="C43" s="106"/>
      <c r="D43" s="37"/>
      <c r="E43" s="37"/>
      <c r="F43" s="37" t="s">
        <v>34</v>
      </c>
      <c r="G43" s="37"/>
      <c r="H43" s="32">
        <f t="shared" si="3"/>
        <v>4</v>
      </c>
      <c r="I43" s="38"/>
      <c r="J43" s="20"/>
    </row>
    <row r="44" spans="1:10" ht="22" thickBot="1">
      <c r="A44" s="75" t="s">
        <v>121</v>
      </c>
      <c r="B44" s="122" t="s">
        <v>122</v>
      </c>
      <c r="C44" s="37"/>
      <c r="D44" s="37"/>
      <c r="E44" s="37"/>
      <c r="F44" s="37" t="s">
        <v>34</v>
      </c>
      <c r="G44" s="37"/>
      <c r="H44" s="32">
        <f>IF(C44="X",1)+IF(D44="X",2)+IF(E44="X",3)+IF(F44="X",4)+IF(G44="X",5)</f>
        <v>4</v>
      </c>
      <c r="I44" s="43"/>
      <c r="J44" s="15"/>
    </row>
    <row r="45" spans="1:10" ht="20">
      <c r="A45" s="75"/>
      <c r="B45" s="21"/>
      <c r="C45" s="8"/>
      <c r="D45" s="17"/>
      <c r="E45" s="118"/>
      <c r="F45" s="9"/>
      <c r="G45" s="11"/>
      <c r="H45" s="11"/>
      <c r="I45" s="11"/>
      <c r="J45" s="15"/>
    </row>
    <row r="46" spans="1:10" ht="20">
      <c r="A46" s="12"/>
      <c r="B46" s="22"/>
      <c r="C46" s="14"/>
      <c r="D46" s="10"/>
      <c r="E46" s="18"/>
      <c r="F46" s="18"/>
      <c r="G46" s="117"/>
      <c r="H46" s="18"/>
      <c r="I46" s="18"/>
      <c r="J46" s="16"/>
    </row>
    <row r="47" spans="1:10" ht="20">
      <c r="A47" s="12"/>
      <c r="B47" s="4"/>
      <c r="C47" s="9"/>
    </row>
    <row r="48" spans="1:10" ht="20">
      <c r="A48" s="12"/>
      <c r="B48" s="23"/>
    </row>
    <row r="49" spans="1:9" ht="20">
      <c r="A49" s="12"/>
      <c r="B49" s="3"/>
    </row>
    <row r="50" spans="1:9" ht="20">
      <c r="A50" s="12"/>
      <c r="B50" s="3"/>
    </row>
    <row r="51" spans="1:9" ht="20">
      <c r="A51" s="12"/>
      <c r="B51" s="3"/>
    </row>
    <row r="52" spans="1:9" ht="20">
      <c r="A52" s="12"/>
      <c r="B52" s="3"/>
      <c r="C52" s="6"/>
      <c r="D52" s="6"/>
      <c r="E52" s="6"/>
      <c r="F52" s="6"/>
      <c r="G52" s="6"/>
      <c r="H52" s="5"/>
      <c r="I52" s="7"/>
    </row>
    <row r="53" spans="1:9" ht="20">
      <c r="A53" s="12"/>
      <c r="B53" s="24"/>
    </row>
    <row r="54" spans="1:9" ht="20">
      <c r="A54" s="12"/>
      <c r="B54" s="13"/>
    </row>
    <row r="55" spans="1:9" ht="20">
      <c r="A55" s="12"/>
      <c r="B55" s="3"/>
    </row>
    <row r="56" spans="1:9" ht="20">
      <c r="A56" s="12"/>
      <c r="B56" s="3"/>
      <c r="C56" s="6"/>
      <c r="D56" s="6"/>
      <c r="E56" s="6"/>
      <c r="F56" s="6"/>
      <c r="G56" s="6"/>
      <c r="H56" s="6"/>
      <c r="I56" s="5"/>
    </row>
    <row r="57" spans="1:9" ht="20">
      <c r="A57" s="12"/>
      <c r="B57" s="3"/>
    </row>
    <row r="58" spans="1:9" ht="20">
      <c r="A58" s="12"/>
      <c r="B58" s="2"/>
    </row>
    <row r="59" spans="1:9" ht="20">
      <c r="A59" s="12"/>
      <c r="B59" s="2"/>
    </row>
    <row r="60" spans="1:9" ht="20">
      <c r="A60" s="12"/>
      <c r="B60" s="25"/>
      <c r="C60" s="10"/>
      <c r="D60" s="10"/>
      <c r="E60" s="10"/>
      <c r="F60" s="10"/>
      <c r="G60" s="10"/>
      <c r="H60" s="10"/>
      <c r="I60" s="10"/>
    </row>
    <row r="61" spans="1:9" ht="20">
      <c r="A61" s="12"/>
      <c r="B61" s="3"/>
    </row>
    <row r="62" spans="1:9" ht="37" customHeight="1">
      <c r="A62" s="12"/>
      <c r="B62" s="3"/>
    </row>
    <row r="63" spans="1:9" ht="20">
      <c r="A63" s="12"/>
      <c r="B63" s="3"/>
    </row>
    <row r="64" spans="1:9" ht="20">
      <c r="A64" s="12"/>
      <c r="B64" s="23"/>
    </row>
    <row r="65" spans="1:9" ht="20">
      <c r="A65" s="12"/>
      <c r="B65" s="4"/>
    </row>
    <row r="66" spans="1:9" ht="20">
      <c r="A66" s="12"/>
      <c r="B66" s="4"/>
      <c r="C66" s="10"/>
      <c r="D66" s="10"/>
      <c r="E66" s="10"/>
      <c r="F66" s="10"/>
      <c r="G66" s="10"/>
      <c r="H66" s="10"/>
      <c r="I66" s="10"/>
    </row>
    <row r="67" spans="1:9" ht="20">
      <c r="A67" s="12"/>
      <c r="B67" s="4"/>
    </row>
    <row r="68" spans="1:9" ht="20">
      <c r="A68" s="12"/>
      <c r="B68" s="23"/>
    </row>
    <row r="69" spans="1:9" ht="20">
      <c r="A69" s="12"/>
      <c r="B69" s="3"/>
    </row>
    <row r="70" spans="1:9" ht="20">
      <c r="A70" s="12"/>
      <c r="B70" s="3"/>
    </row>
    <row r="71" spans="1:9" ht="20">
      <c r="A71" s="12"/>
      <c r="B71" s="3"/>
    </row>
    <row r="72" spans="1:9" ht="20">
      <c r="A72" s="12"/>
      <c r="B72" s="3"/>
      <c r="C72" s="10"/>
      <c r="D72" s="10"/>
      <c r="E72" s="10"/>
      <c r="F72" s="10"/>
      <c r="G72" s="10"/>
      <c r="H72" s="10"/>
      <c r="I72" s="10"/>
    </row>
    <row r="73" spans="1:9" ht="20">
      <c r="A73" s="12"/>
      <c r="B73" s="3"/>
    </row>
    <row r="74" spans="1:9" ht="20">
      <c r="A74" s="12"/>
      <c r="B74" s="23"/>
    </row>
    <row r="75" spans="1:9" ht="20">
      <c r="A75" s="12"/>
      <c r="B75" s="3"/>
    </row>
    <row r="76" spans="1:9" ht="20">
      <c r="A76" s="12"/>
      <c r="B76" s="3"/>
      <c r="C76" s="20"/>
      <c r="D76" s="20"/>
      <c r="E76" s="20"/>
      <c r="F76" s="20"/>
      <c r="G76" s="20"/>
      <c r="H76" s="20"/>
      <c r="I76" s="20"/>
    </row>
    <row r="77" spans="1:9" ht="20">
      <c r="A77" s="12"/>
      <c r="B77" s="3"/>
    </row>
    <row r="78" spans="1:9" ht="20">
      <c r="A78" s="12"/>
      <c r="B78" s="3"/>
    </row>
    <row r="79" spans="1:9" ht="20">
      <c r="A79" s="12"/>
      <c r="B79" s="3"/>
    </row>
    <row r="80" spans="1:9" ht="20">
      <c r="A80" s="12"/>
      <c r="B80" s="25"/>
      <c r="C80" s="20"/>
      <c r="D80" s="20"/>
      <c r="E80" s="20"/>
      <c r="F80" s="20"/>
      <c r="G80" s="20"/>
      <c r="H80" s="20"/>
      <c r="I80" s="20"/>
    </row>
    <row r="81" spans="1:9" ht="20">
      <c r="A81" s="12"/>
      <c r="B81" s="3"/>
    </row>
    <row r="82" spans="1:9" ht="24" customHeight="1">
      <c r="A82" s="12"/>
      <c r="B82" s="3"/>
    </row>
    <row r="83" spans="1:9" ht="20">
      <c r="A83" s="12"/>
      <c r="B83" s="3"/>
    </row>
    <row r="84" spans="1:9" ht="20">
      <c r="A84" s="12"/>
      <c r="B84" s="23"/>
    </row>
    <row r="85" spans="1:9" ht="20">
      <c r="A85" s="12"/>
      <c r="B85" s="3"/>
    </row>
    <row r="86" spans="1:9" ht="20">
      <c r="A86" s="12"/>
      <c r="B86" s="3"/>
      <c r="C86" s="20"/>
      <c r="D86" s="20"/>
      <c r="E86" s="20"/>
      <c r="F86" s="20"/>
      <c r="G86" s="20"/>
      <c r="H86" s="20"/>
      <c r="I86" s="20"/>
    </row>
    <row r="87" spans="1:9" ht="20">
      <c r="A87" s="12"/>
      <c r="B87" s="3"/>
    </row>
    <row r="88" spans="1:9" ht="20">
      <c r="A88" s="12"/>
      <c r="B88" s="23"/>
    </row>
    <row r="89" spans="1:9" ht="20">
      <c r="A89" s="12"/>
      <c r="B89" s="3"/>
    </row>
    <row r="90" spans="1:9" ht="20">
      <c r="A90" s="12"/>
      <c r="B90" s="3"/>
      <c r="C90" s="20"/>
      <c r="D90" s="20"/>
      <c r="E90" s="20"/>
      <c r="F90" s="20"/>
      <c r="G90" s="20"/>
      <c r="H90" s="20"/>
      <c r="I90" s="20"/>
    </row>
    <row r="91" spans="1:9" ht="20">
      <c r="A91" s="12"/>
      <c r="B91" s="3"/>
    </row>
    <row r="92" spans="1:9" ht="20">
      <c r="A92" s="12"/>
      <c r="B92" s="3"/>
    </row>
    <row r="93" spans="1:9" ht="20">
      <c r="A93" s="12"/>
      <c r="B93" s="3"/>
    </row>
    <row r="94" spans="1:9" ht="20">
      <c r="A94" s="12"/>
      <c r="B94" s="23"/>
    </row>
    <row r="95" spans="1:9" ht="20">
      <c r="A95" s="12"/>
      <c r="B95" s="3"/>
    </row>
    <row r="96" spans="1:9" ht="20">
      <c r="A96" s="12"/>
      <c r="B96" s="3"/>
      <c r="C96" s="20"/>
      <c r="D96" s="20"/>
      <c r="E96" s="20"/>
      <c r="F96" s="20"/>
      <c r="G96" s="20"/>
      <c r="H96" s="20"/>
      <c r="I96" s="20"/>
    </row>
    <row r="97" spans="1:9" ht="20">
      <c r="A97" s="12"/>
      <c r="B97" s="3"/>
    </row>
    <row r="98" spans="1:9" ht="20">
      <c r="A98" s="12"/>
      <c r="B98" s="23"/>
    </row>
    <row r="99" spans="1:9" ht="20">
      <c r="A99" s="12"/>
      <c r="B99" s="3"/>
    </row>
    <row r="100" spans="1:9" ht="20">
      <c r="A100" s="12"/>
      <c r="B100" s="3"/>
      <c r="C100" s="6"/>
      <c r="D100" s="6"/>
      <c r="E100" s="6"/>
      <c r="F100" s="6"/>
      <c r="G100" s="6"/>
      <c r="H100" s="6"/>
      <c r="I100" s="5"/>
    </row>
    <row r="101" spans="1:9" ht="20">
      <c r="A101" s="12"/>
      <c r="B101" s="3"/>
    </row>
    <row r="102" spans="1:9" ht="33" customHeight="1">
      <c r="A102" s="12"/>
      <c r="B102" s="2"/>
    </row>
    <row r="103" spans="1:9" ht="20">
      <c r="A103" s="12"/>
      <c r="B103" s="2"/>
    </row>
    <row r="104" spans="1:9" ht="20">
      <c r="A104" s="12"/>
      <c r="B104" s="23"/>
    </row>
    <row r="105" spans="1:9" ht="20">
      <c r="A105" s="12"/>
      <c r="B105" s="3"/>
    </row>
    <row r="106" spans="1:9" ht="20">
      <c r="A106" s="12"/>
      <c r="B106" s="3"/>
      <c r="C106" s="10"/>
      <c r="D106" s="10"/>
      <c r="E106" s="10"/>
      <c r="F106" s="10"/>
      <c r="G106" s="10"/>
      <c r="H106" s="10"/>
      <c r="I106" s="10"/>
    </row>
    <row r="107" spans="1:9" ht="20">
      <c r="A107" s="12"/>
      <c r="B107" s="3"/>
    </row>
    <row r="108" spans="1:9" ht="20">
      <c r="A108" s="12"/>
      <c r="B108" s="23"/>
    </row>
    <row r="109" spans="1:9" ht="20">
      <c r="A109" s="12"/>
      <c r="B109" s="3"/>
    </row>
    <row r="110" spans="1:9" ht="20">
      <c r="A110" s="12"/>
      <c r="B110" s="3"/>
      <c r="C110" s="10"/>
      <c r="D110" s="10"/>
      <c r="E110" s="10"/>
      <c r="F110" s="10"/>
      <c r="G110" s="10"/>
      <c r="H110" s="10"/>
      <c r="I110" s="10"/>
    </row>
    <row r="111" spans="1:9" ht="20">
      <c r="A111" s="12"/>
      <c r="B111" s="3"/>
    </row>
    <row r="112" spans="1:9" ht="20">
      <c r="A112" s="12"/>
      <c r="B112" s="3"/>
    </row>
    <row r="113" spans="1:2" ht="20">
      <c r="A113" s="12"/>
      <c r="B113" s="3"/>
    </row>
    <row r="114" spans="1:2" ht="20">
      <c r="A114" s="12"/>
      <c r="B114" s="23"/>
    </row>
    <row r="115" spans="1:2" ht="20">
      <c r="A115" s="12"/>
      <c r="B115" s="3"/>
    </row>
    <row r="116" spans="1:2" ht="20">
      <c r="A116" s="12"/>
      <c r="B116" s="3"/>
    </row>
    <row r="117" spans="1:2" ht="20">
      <c r="A117" s="12"/>
      <c r="B117" s="3"/>
    </row>
    <row r="118" spans="1:2" ht="20">
      <c r="A118" s="12"/>
      <c r="B118" s="23"/>
    </row>
    <row r="119" spans="1:2" ht="20">
      <c r="A119" s="12"/>
      <c r="B119" s="2"/>
    </row>
    <row r="120" spans="1:2" ht="20">
      <c r="A120" s="12"/>
      <c r="B120" s="3"/>
    </row>
    <row r="121" spans="1:2" ht="20">
      <c r="A121" s="12"/>
      <c r="B121" s="3"/>
    </row>
    <row r="122" spans="1:2" ht="20">
      <c r="A122" s="12"/>
      <c r="B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BEHAVIOURABILITY</vt:lpstr>
      <vt:lpstr>Quest.Utente1</vt:lpstr>
      <vt:lpstr>Quest.Utente2</vt:lpstr>
      <vt:lpstr>Quest.Utente3</vt:lpstr>
      <vt:lpstr>Quest.Utente4</vt:lpstr>
      <vt:lpstr>Quest.Utente5</vt:lpstr>
      <vt:lpstr>Quest.Utente6</vt:lpstr>
      <vt:lpstr>Quest.Utente7</vt:lpstr>
      <vt:lpstr>Quest.Utente8</vt:lpstr>
      <vt:lpstr>Quest.Utente9</vt:lpstr>
      <vt:lpstr>Quest.Utente10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ANNA TAGLIAMONTE</cp:lastModifiedBy>
  <cp:revision/>
  <dcterms:created xsi:type="dcterms:W3CDTF">2017-10-12T15:51:15Z</dcterms:created>
  <dcterms:modified xsi:type="dcterms:W3CDTF">2025-07-29T09:04:05Z</dcterms:modified>
  <cp:category/>
  <cp:contentStatus/>
</cp:coreProperties>
</file>