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lessandro\Desktop\Personal\Ph.D\Contribution 1\Scripts\Pretrained\"/>
    </mc:Choice>
  </mc:AlternateContent>
  <xr:revisionPtr revIDLastSave="0" documentId="13_ncr:1_{826A549D-398C-48C5-8F13-21C484C9D10E}" xr6:coauthVersionLast="47" xr6:coauthVersionMax="47" xr10:uidLastSave="{00000000-0000-0000-0000-000000000000}"/>
  <bookViews>
    <workbookView xWindow="-120" yWindow="-120" windowWidth="38640" windowHeight="21120" firstSheet="1" activeTab="1" xr2:uid="{00000000-000D-0000-FFFF-FFFF00000000}"/>
  </bookViews>
  <sheets>
    <sheet name="Compression Performance" sheetId="3" r:id="rId1"/>
    <sheet name="EuroSAT Classification" sheetId="1" r:id="rId2"/>
    <sheet name="PatterNet Classification" sheetId="5" r:id="rId3"/>
    <sheet name="RSI-CB256 Classification" sheetId="6" r:id="rId4"/>
    <sheet name="Fine Tuned" sheetId="2" r:id="rId5"/>
    <sheet name="Ablation Study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6" l="1"/>
  <c r="J16" i="6"/>
  <c r="AG28" i="6"/>
  <c r="V28" i="6"/>
  <c r="P28" i="6"/>
  <c r="J28" i="6"/>
  <c r="AG27" i="6"/>
  <c r="V27" i="6"/>
  <c r="P27" i="6"/>
  <c r="J27" i="6"/>
  <c r="AG26" i="6"/>
  <c r="V26" i="6"/>
  <c r="P26" i="6"/>
  <c r="J26" i="6"/>
  <c r="AG24" i="6"/>
  <c r="V24" i="6"/>
  <c r="P24" i="6"/>
  <c r="J24" i="6"/>
  <c r="AG23" i="6"/>
  <c r="V23" i="6"/>
  <c r="P23" i="6"/>
  <c r="J23" i="6"/>
  <c r="AG22" i="6"/>
  <c r="V22" i="6"/>
  <c r="P22" i="6"/>
  <c r="J22" i="6"/>
  <c r="AG20" i="6"/>
  <c r="V20" i="6"/>
  <c r="P20" i="6"/>
  <c r="J20" i="6"/>
  <c r="AG19" i="6"/>
  <c r="V19" i="6"/>
  <c r="P19" i="6"/>
  <c r="J19" i="6"/>
  <c r="AG18" i="6"/>
  <c r="V18" i="6"/>
  <c r="P18" i="6"/>
  <c r="J18" i="6"/>
  <c r="AT17" i="6"/>
  <c r="AT16" i="6"/>
  <c r="AG16" i="6"/>
  <c r="V16" i="6"/>
  <c r="P16" i="6"/>
  <c r="AT15" i="6"/>
  <c r="AG15" i="6"/>
  <c r="V15" i="6"/>
  <c r="P15" i="6"/>
  <c r="AT14" i="6"/>
  <c r="AG14" i="6"/>
  <c r="V14" i="6"/>
  <c r="P14" i="6"/>
  <c r="J14" i="6"/>
  <c r="AT13" i="6"/>
  <c r="AT12" i="6"/>
  <c r="AG12" i="6"/>
  <c r="V12" i="6"/>
  <c r="P12" i="6"/>
  <c r="J12" i="6"/>
  <c r="AT11" i="6"/>
  <c r="AG11" i="6"/>
  <c r="V11" i="6"/>
  <c r="P11" i="6"/>
  <c r="J11" i="6"/>
  <c r="AT10" i="6"/>
  <c r="AG10" i="6"/>
  <c r="V10" i="6"/>
  <c r="P10" i="6"/>
  <c r="J10" i="6"/>
  <c r="AT9" i="6"/>
  <c r="AT8" i="6"/>
  <c r="AG8" i="6"/>
  <c r="V8" i="6"/>
  <c r="P8" i="6"/>
  <c r="J8" i="6"/>
  <c r="AT7" i="6"/>
  <c r="AG7" i="6"/>
  <c r="V7" i="6"/>
  <c r="P7" i="6"/>
  <c r="J7" i="6"/>
  <c r="AT6" i="6"/>
  <c r="AG6" i="6"/>
  <c r="V6" i="6"/>
  <c r="P6" i="6"/>
  <c r="J6" i="6"/>
  <c r="AS10" i="5"/>
  <c r="AS11" i="5"/>
  <c r="AS12" i="5"/>
  <c r="AS13" i="5"/>
  <c r="AS14" i="5"/>
  <c r="AS17" i="5"/>
  <c r="AS16" i="5"/>
  <c r="AS15" i="5"/>
  <c r="AS9" i="5"/>
  <c r="AS8" i="5"/>
  <c r="AS7" i="5"/>
  <c r="AS6" i="5"/>
  <c r="AF28" i="5"/>
  <c r="AF27" i="5"/>
  <c r="AF26" i="5"/>
  <c r="AF24" i="5"/>
  <c r="AF23" i="5"/>
  <c r="AF22" i="5"/>
  <c r="AF20" i="5"/>
  <c r="AF19" i="5"/>
  <c r="AF18" i="5"/>
  <c r="AF16" i="5"/>
  <c r="AF15" i="5"/>
  <c r="AF14" i="5"/>
  <c r="AF12" i="5"/>
  <c r="AF11" i="5"/>
  <c r="AF10" i="5"/>
  <c r="AF8" i="5"/>
  <c r="AF7" i="5"/>
  <c r="AF6" i="5"/>
  <c r="U28" i="5"/>
  <c r="O28" i="5"/>
  <c r="I28" i="5"/>
  <c r="U27" i="5"/>
  <c r="O27" i="5"/>
  <c r="I27" i="5"/>
  <c r="U26" i="5"/>
  <c r="O26" i="5"/>
  <c r="I26" i="5"/>
  <c r="U24" i="5"/>
  <c r="O24" i="5"/>
  <c r="I24" i="5"/>
  <c r="U23" i="5"/>
  <c r="O23" i="5"/>
  <c r="I23" i="5"/>
  <c r="U22" i="5"/>
  <c r="O22" i="5"/>
  <c r="I22" i="5"/>
  <c r="U20" i="5"/>
  <c r="O20" i="5"/>
  <c r="I20" i="5"/>
  <c r="U19" i="5"/>
  <c r="O19" i="5"/>
  <c r="I19" i="5"/>
  <c r="U18" i="5"/>
  <c r="O18" i="5"/>
  <c r="I18" i="5"/>
  <c r="U16" i="5"/>
  <c r="O16" i="5"/>
  <c r="I16" i="5"/>
  <c r="U15" i="5"/>
  <c r="O15" i="5"/>
  <c r="I15" i="5"/>
  <c r="U14" i="5"/>
  <c r="O14" i="5"/>
  <c r="I14" i="5"/>
  <c r="U12" i="5"/>
  <c r="O12" i="5"/>
  <c r="I12" i="5"/>
  <c r="U11" i="5"/>
  <c r="O11" i="5"/>
  <c r="I11" i="5"/>
  <c r="U10" i="5"/>
  <c r="O10" i="5"/>
  <c r="I10" i="5"/>
  <c r="U8" i="5"/>
  <c r="O8" i="5"/>
  <c r="I8" i="5"/>
  <c r="U7" i="5"/>
  <c r="O7" i="5"/>
  <c r="I7" i="5"/>
  <c r="U6" i="5"/>
  <c r="O6" i="5"/>
  <c r="I6" i="5"/>
  <c r="U26" i="4"/>
  <c r="U25" i="4"/>
  <c r="U24" i="4"/>
  <c r="U17" i="4"/>
  <c r="U16" i="4"/>
  <c r="U15" i="4"/>
  <c r="U9" i="4"/>
  <c r="U8" i="4"/>
  <c r="U7" i="4"/>
  <c r="H7" i="4"/>
  <c r="H8" i="4"/>
  <c r="H9" i="4"/>
  <c r="H10" i="4"/>
  <c r="H11" i="4"/>
  <c r="H13" i="4"/>
  <c r="H14" i="4"/>
  <c r="H15" i="4"/>
  <c r="H16" i="4"/>
  <c r="H17" i="4"/>
  <c r="H19" i="4"/>
  <c r="H20" i="4"/>
  <c r="H21" i="4"/>
  <c r="H22" i="4"/>
  <c r="H23" i="4"/>
  <c r="H18" i="2"/>
  <c r="H19" i="2"/>
  <c r="H20" i="2"/>
  <c r="H22" i="2"/>
  <c r="H23" i="2"/>
  <c r="H24" i="2"/>
  <c r="H26" i="2"/>
  <c r="H27" i="2"/>
  <c r="H28" i="2"/>
  <c r="AC55" i="1"/>
  <c r="AC56" i="1"/>
  <c r="AC57" i="1"/>
  <c r="AC58" i="1"/>
  <c r="AC59" i="1"/>
  <c r="AC60" i="1"/>
  <c r="AC61" i="1"/>
  <c r="AC62" i="1"/>
  <c r="AC63" i="1"/>
  <c r="AC64" i="1"/>
  <c r="AC65" i="1"/>
  <c r="AC54" i="1"/>
  <c r="T5" i="1"/>
  <c r="T6" i="1"/>
  <c r="T8" i="1"/>
  <c r="T9" i="1"/>
  <c r="T10" i="1"/>
  <c r="T12" i="1"/>
  <c r="T13" i="1"/>
  <c r="T14" i="1"/>
  <c r="T16" i="1"/>
  <c r="T17" i="1"/>
  <c r="T18" i="1"/>
  <c r="T20" i="1"/>
  <c r="T21" i="1"/>
  <c r="T22" i="1"/>
  <c r="T24" i="1"/>
  <c r="T25" i="1"/>
  <c r="T26" i="1"/>
  <c r="T4" i="1"/>
  <c r="N5" i="1"/>
  <c r="N6" i="1"/>
  <c r="N8" i="1"/>
  <c r="N9" i="1"/>
  <c r="N10" i="1"/>
  <c r="N12" i="1"/>
  <c r="N13" i="1"/>
  <c r="N14" i="1"/>
  <c r="N16" i="1"/>
  <c r="N17" i="1"/>
  <c r="N18" i="1"/>
  <c r="N20" i="1"/>
  <c r="N21" i="1"/>
  <c r="N22" i="1"/>
  <c r="N24" i="1"/>
  <c r="N25" i="1"/>
  <c r="N26" i="1"/>
  <c r="N4" i="1"/>
  <c r="H5" i="1"/>
  <c r="H6" i="1"/>
  <c r="H8" i="1"/>
  <c r="H9" i="1"/>
  <c r="H10" i="1"/>
  <c r="H12" i="1"/>
  <c r="H13" i="1"/>
  <c r="H14" i="1"/>
  <c r="H16" i="1"/>
  <c r="H17" i="1"/>
  <c r="H18" i="1"/>
  <c r="H20" i="1"/>
  <c r="H21" i="1"/>
  <c r="H22" i="1"/>
  <c r="H24" i="1"/>
  <c r="H25" i="1"/>
  <c r="H26" i="1"/>
  <c r="H4" i="1"/>
  <c r="H7" i="2"/>
  <c r="H8" i="2"/>
  <c r="H10" i="2"/>
  <c r="H11" i="2"/>
  <c r="H12" i="2"/>
  <c r="H14" i="2"/>
  <c r="H15" i="2"/>
  <c r="H16" i="2"/>
  <c r="H6" i="2"/>
  <c r="AC74" i="1"/>
  <c r="AC75" i="1"/>
  <c r="AC76" i="1"/>
  <c r="AC77" i="1"/>
  <c r="AC78" i="1"/>
  <c r="AC79" i="1"/>
  <c r="AC80" i="1"/>
  <c r="AC81" i="1"/>
  <c r="AC82" i="1"/>
  <c r="AC83" i="1"/>
  <c r="AC84" i="1"/>
  <c r="AC85" i="1"/>
  <c r="AD37" i="1"/>
  <c r="AD38" i="1"/>
  <c r="AD39" i="1"/>
  <c r="AD40" i="1"/>
  <c r="AD41" i="1"/>
  <c r="AD42" i="1"/>
  <c r="AD44" i="1"/>
  <c r="AD45" i="1"/>
  <c r="AD46" i="1"/>
  <c r="AD47" i="1"/>
  <c r="AD48" i="1"/>
  <c r="AD43" i="1"/>
</calcChain>
</file>

<file path=xl/sharedStrings.xml><?xml version="1.0" encoding="utf-8"?>
<sst xmlns="http://schemas.openxmlformats.org/spreadsheetml/2006/main" count="440" uniqueCount="72">
  <si>
    <t>bmshj2018_hyperprior_2</t>
  </si>
  <si>
    <t>bmshj2018_hyperprior_8</t>
  </si>
  <si>
    <t>Accuracy</t>
  </si>
  <si>
    <t>F1</t>
  </si>
  <si>
    <t>BPP</t>
  </si>
  <si>
    <t>MLP</t>
  </si>
  <si>
    <t>Transformer</t>
  </si>
  <si>
    <t>bmshj2018_factorized_2</t>
  </si>
  <si>
    <t>bmshj2018_factorized_5</t>
  </si>
  <si>
    <t>bmshj2018_factorized_8</t>
  </si>
  <si>
    <t>mbt2018_mean_2</t>
  </si>
  <si>
    <t>mbt2018_mean_5</t>
  </si>
  <si>
    <t>mbt2018_mean_8</t>
  </si>
  <si>
    <t>mbt2018_2</t>
  </si>
  <si>
    <t>mbt2018_5</t>
  </si>
  <si>
    <t>mbt2018_8</t>
  </si>
  <si>
    <t>cheng2020_anchor_2</t>
  </si>
  <si>
    <t>cheng2020_anchor_4</t>
  </si>
  <si>
    <t>cheng2020_anchor_6</t>
  </si>
  <si>
    <t>cheng2020_attn_4</t>
  </si>
  <si>
    <t>cheng2020_attn_2</t>
  </si>
  <si>
    <t>cheng2020_attn_6</t>
  </si>
  <si>
    <t>Table 1</t>
  </si>
  <si>
    <t>MLP 128</t>
  </si>
  <si>
    <t>MLP 192</t>
  </si>
  <si>
    <t>MLP 320</t>
  </si>
  <si>
    <t>CNN 128</t>
  </si>
  <si>
    <t>CNN 192</t>
  </si>
  <si>
    <t>CNN 320</t>
  </si>
  <si>
    <t>Transformer 128</t>
  </si>
  <si>
    <t>Transformer 192</t>
  </si>
  <si>
    <t>Transformer 320</t>
  </si>
  <si>
    <t>bmshj2018_hyperprior_5</t>
  </si>
  <si>
    <t>PSNR</t>
  </si>
  <si>
    <t>Encode Time</t>
  </si>
  <si>
    <t>Decode Time</t>
  </si>
  <si>
    <t>JPEG</t>
  </si>
  <si>
    <t>Average BPP</t>
  </si>
  <si>
    <t>JPEG_100</t>
  </si>
  <si>
    <t>JPEG_70</t>
  </si>
  <si>
    <t>JPEG_10</t>
  </si>
  <si>
    <t>JPEG_40</t>
  </si>
  <si>
    <t>bmshj2018_hyperprior</t>
  </si>
  <si>
    <t>bmshj2018_factorized</t>
  </si>
  <si>
    <t>mbt2018_mean</t>
  </si>
  <si>
    <t>cheng2020_anchor</t>
  </si>
  <si>
    <t>mbt2018</t>
  </si>
  <si>
    <t>cheng2020_attn</t>
  </si>
  <si>
    <t>Beta parameter variation</t>
  </si>
  <si>
    <t>Beta</t>
  </si>
  <si>
    <t>RDAI</t>
  </si>
  <si>
    <t>Number of Parameters</t>
  </si>
  <si>
    <t>Classification Model</t>
  </si>
  <si>
    <t>Neural Compression Model</t>
  </si>
  <si>
    <t>ResNet</t>
  </si>
  <si>
    <t>ResNet50</t>
  </si>
  <si>
    <t>ViT</t>
  </si>
  <si>
    <t>JPEG Quality Levels</t>
  </si>
  <si>
    <t>Classifier</t>
  </si>
  <si>
    <t>JPEG Quality Level</t>
  </si>
  <si>
    <t>Gamma = 10, Beta = 0.075, Alpha = 1</t>
  </si>
  <si>
    <t>No Constraint on Bit-Rate</t>
  </si>
  <si>
    <t>Beta = 0 ,Alpha = 1, Gamma = 10</t>
  </si>
  <si>
    <t>Model</t>
  </si>
  <si>
    <t>No Constraint on Bit-Rate and Reconstruction</t>
  </si>
  <si>
    <t>Beta = 0 ,Alpha = 1, Gamma = 0</t>
  </si>
  <si>
    <t>No Constraint Reconstruction</t>
  </si>
  <si>
    <t xml:space="preserve"> </t>
  </si>
  <si>
    <t>Beta = 1, Alpha = 1, Gamma = 0</t>
  </si>
  <si>
    <t>Fine Tuned</t>
  </si>
  <si>
    <t>Baseline</t>
  </si>
  <si>
    <t>Frozen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</si>
</sst>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3" fontId="0" fillId="0" borderId="1" xfId="0" applyNumberFormat="1" applyBorder="1"/>
    <xf numFmtId="0" fontId="2" fillId="0" borderId="1" xfId="0" applyFont="1" applyBorder="1"/>
    <xf numFmtId="0" fontId="0" fillId="0" borderId="8" xfId="0" applyBorder="1"/>
    <xf numFmtId="3" fontId="0" fillId="0" borderId="0" xfId="0" applyNumberFormat="1"/>
    <xf numFmtId="0" fontId="0" fillId="0" borderId="8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0" xfId="0" applyNumberFormat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CBEA9-2F42-447A-8E58-8B2E96F1D348}">
  <dimension ref="I9:K38"/>
  <sheetViews>
    <sheetView topLeftCell="A7" workbookViewId="0">
      <selection activeCell="I7" sqref="I7"/>
    </sheetView>
  </sheetViews>
  <sheetFormatPr defaultRowHeight="15" x14ac:dyDescent="0.25"/>
  <cols>
    <col min="9" max="9" width="23.28515625" bestFit="1" customWidth="1"/>
  </cols>
  <sheetData>
    <row r="9" spans="9:11" x14ac:dyDescent="0.25">
      <c r="I9" s="3"/>
      <c r="J9" s="3" t="s">
        <v>4</v>
      </c>
      <c r="K9" s="3" t="s">
        <v>33</v>
      </c>
    </row>
    <row r="10" spans="9:11" x14ac:dyDescent="0.25">
      <c r="I10" s="3"/>
      <c r="J10" s="2"/>
      <c r="K10" s="2"/>
    </row>
    <row r="11" spans="9:11" x14ac:dyDescent="0.25">
      <c r="I11" s="3" t="s">
        <v>42</v>
      </c>
      <c r="J11" s="2">
        <v>5.4100000000000002E-2</v>
      </c>
      <c r="K11" s="2">
        <v>37.04</v>
      </c>
    </row>
    <row r="12" spans="9:11" x14ac:dyDescent="0.25">
      <c r="I12" s="3" t="s">
        <v>42</v>
      </c>
      <c r="J12" s="2">
        <v>0.12509999999999999</v>
      </c>
      <c r="K12" s="2">
        <v>42.75</v>
      </c>
    </row>
    <row r="13" spans="9:11" x14ac:dyDescent="0.25">
      <c r="I13" s="3" t="s">
        <v>42</v>
      </c>
      <c r="J13" s="2">
        <v>0.34589999999999999</v>
      </c>
      <c r="K13" s="2">
        <v>49.14</v>
      </c>
    </row>
    <row r="14" spans="9:11" x14ac:dyDescent="0.25">
      <c r="I14" s="3"/>
      <c r="J14" s="2"/>
      <c r="K14" s="2"/>
    </row>
    <row r="15" spans="9:11" x14ac:dyDescent="0.25">
      <c r="I15" s="3" t="s">
        <v>43</v>
      </c>
      <c r="J15" s="2">
        <v>0.1047</v>
      </c>
      <c r="K15" s="2">
        <v>37.229999999999997</v>
      </c>
    </row>
    <row r="16" spans="9:11" x14ac:dyDescent="0.25">
      <c r="I16" s="3" t="s">
        <v>43</v>
      </c>
      <c r="J16" s="2">
        <v>0.26750000000000002</v>
      </c>
      <c r="K16" s="2">
        <v>42.87</v>
      </c>
    </row>
    <row r="17" spans="9:11" x14ac:dyDescent="0.25">
      <c r="I17" s="3" t="s">
        <v>43</v>
      </c>
      <c r="J17" s="2">
        <v>0.68930000000000002</v>
      </c>
      <c r="K17" s="2">
        <v>49.62</v>
      </c>
    </row>
    <row r="18" spans="9:11" x14ac:dyDescent="0.25">
      <c r="I18" s="3"/>
      <c r="J18" s="2"/>
      <c r="K18" s="2"/>
    </row>
    <row r="19" spans="9:11" x14ac:dyDescent="0.25">
      <c r="I19" s="3" t="s">
        <v>44</v>
      </c>
      <c r="J19" s="2">
        <v>4.7399999999999998E-2</v>
      </c>
      <c r="K19" s="2">
        <v>37.380000000000003</v>
      </c>
    </row>
    <row r="20" spans="9:11" x14ac:dyDescent="0.25">
      <c r="I20" s="3" t="s">
        <v>44</v>
      </c>
      <c r="J20" s="2">
        <v>0.1077</v>
      </c>
      <c r="K20" s="2">
        <v>42.58</v>
      </c>
    </row>
    <row r="21" spans="9:11" x14ac:dyDescent="0.25">
      <c r="I21" s="3" t="s">
        <v>44</v>
      </c>
      <c r="J21" s="2">
        <v>0.27900000000000003</v>
      </c>
      <c r="K21" s="2">
        <v>48.68</v>
      </c>
    </row>
    <row r="22" spans="9:11" x14ac:dyDescent="0.25">
      <c r="I22" s="3"/>
      <c r="J22" s="2"/>
      <c r="K22" s="2"/>
    </row>
    <row r="23" spans="9:11" x14ac:dyDescent="0.25">
      <c r="I23" s="3" t="s">
        <v>46</v>
      </c>
      <c r="J23" s="2">
        <v>4.9099999999999998E-2</v>
      </c>
      <c r="K23" s="2">
        <v>37.911000000000001</v>
      </c>
    </row>
    <row r="24" spans="9:11" x14ac:dyDescent="0.25">
      <c r="I24" s="3" t="s">
        <v>46</v>
      </c>
      <c r="J24" s="2">
        <v>8.3400000000000002E-2</v>
      </c>
      <c r="K24" s="2">
        <v>43.01</v>
      </c>
    </row>
    <row r="25" spans="9:11" x14ac:dyDescent="0.25">
      <c r="I25" s="3" t="s">
        <v>46</v>
      </c>
      <c r="J25" s="2">
        <v>0.28100000000000003</v>
      </c>
      <c r="K25" s="2">
        <v>49.15</v>
      </c>
    </row>
    <row r="26" spans="9:11" x14ac:dyDescent="0.25">
      <c r="I26" s="3"/>
      <c r="J26" s="2"/>
      <c r="K26" s="2"/>
    </row>
    <row r="27" spans="9:11" x14ac:dyDescent="0.25">
      <c r="I27" s="3" t="s">
        <v>45</v>
      </c>
      <c r="J27" s="2">
        <v>3.882E-2</v>
      </c>
      <c r="K27" s="2">
        <v>37.53</v>
      </c>
    </row>
    <row r="28" spans="9:11" x14ac:dyDescent="0.25">
      <c r="I28" s="3" t="s">
        <v>45</v>
      </c>
      <c r="J28" s="2">
        <v>7.9000000000000001E-2</v>
      </c>
      <c r="K28" s="2">
        <v>41.13</v>
      </c>
    </row>
    <row r="29" spans="9:11" x14ac:dyDescent="0.25">
      <c r="I29" s="3" t="s">
        <v>45</v>
      </c>
      <c r="J29" s="2">
        <v>0.12479999999999999</v>
      </c>
      <c r="K29" s="2">
        <v>44.83</v>
      </c>
    </row>
    <row r="30" spans="9:11" x14ac:dyDescent="0.25">
      <c r="I30" s="3"/>
      <c r="J30" s="2"/>
      <c r="K30" s="2"/>
    </row>
    <row r="31" spans="9:11" x14ac:dyDescent="0.25">
      <c r="I31" s="3" t="s">
        <v>47</v>
      </c>
      <c r="J31" s="2">
        <v>3.2000000000000001E-2</v>
      </c>
      <c r="K31" s="2">
        <v>37.869999999999997</v>
      </c>
    </row>
    <row r="32" spans="9:11" x14ac:dyDescent="0.25">
      <c r="I32" s="3" t="s">
        <v>47</v>
      </c>
      <c r="J32" s="2">
        <v>7.4499999999999997E-2</v>
      </c>
      <c r="K32" s="2">
        <v>41.43</v>
      </c>
    </row>
    <row r="33" spans="9:11" x14ac:dyDescent="0.25">
      <c r="I33" s="3" t="s">
        <v>47</v>
      </c>
      <c r="J33" s="2">
        <v>0.12959999999999999</v>
      </c>
      <c r="K33" s="2">
        <v>44.83</v>
      </c>
    </row>
    <row r="34" spans="9:11" x14ac:dyDescent="0.25">
      <c r="I34" s="3"/>
      <c r="J34" s="2"/>
      <c r="K34" s="2"/>
    </row>
    <row r="36" spans="9:11" x14ac:dyDescent="0.25">
      <c r="I36" s="3" t="s">
        <v>36</v>
      </c>
      <c r="J36" s="2">
        <v>0.2467</v>
      </c>
      <c r="K36" s="2">
        <v>32.380000000000003</v>
      </c>
    </row>
    <row r="37" spans="9:11" x14ac:dyDescent="0.25">
      <c r="I37" s="3" t="s">
        <v>36</v>
      </c>
      <c r="J37" s="2">
        <v>0.37659999999999999</v>
      </c>
      <c r="K37" s="2">
        <v>40.36</v>
      </c>
    </row>
    <row r="38" spans="9:11" x14ac:dyDescent="0.25">
      <c r="I38" s="3" t="s">
        <v>36</v>
      </c>
      <c r="J38" s="2">
        <v>0.53149999999999997</v>
      </c>
      <c r="K38" s="2">
        <v>43.39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G85"/>
  <sheetViews>
    <sheetView tabSelected="1" zoomScale="70" zoomScaleNormal="70" workbookViewId="0">
      <selection activeCell="W25" sqref="W25"/>
    </sheetView>
  </sheetViews>
  <sheetFormatPr defaultRowHeight="15" x14ac:dyDescent="0.25"/>
  <cols>
    <col min="3" max="3" width="22.5703125" bestFit="1" customWidth="1"/>
    <col min="4" max="5" width="12.7109375" bestFit="1" customWidth="1"/>
    <col min="6" max="6" width="12.140625" bestFit="1" customWidth="1"/>
    <col min="8" max="8" width="16.85546875" bestFit="1" customWidth="1"/>
    <col min="14" max="14" width="16.85546875" bestFit="1" customWidth="1"/>
    <col min="20" max="20" width="16.85546875" bestFit="1" customWidth="1"/>
    <col min="22" max="23" width="23.7109375" bestFit="1" customWidth="1"/>
    <col min="24" max="24" width="23.7109375" customWidth="1"/>
    <col min="25" max="25" width="18.85546875" bestFit="1" customWidth="1"/>
    <col min="26" max="26" width="13.140625" bestFit="1" customWidth="1"/>
    <col min="27" max="27" width="12.140625" bestFit="1" customWidth="1"/>
    <col min="32" max="32" width="26.85546875" bestFit="1" customWidth="1"/>
    <col min="33" max="33" width="22.140625" bestFit="1" customWidth="1"/>
  </cols>
  <sheetData>
    <row r="1" spans="3:33" x14ac:dyDescent="0.25">
      <c r="C1" s="3"/>
      <c r="D1" s="19" t="s">
        <v>5</v>
      </c>
      <c r="E1" s="19"/>
      <c r="F1" s="19"/>
      <c r="G1" s="3"/>
      <c r="H1" s="3"/>
      <c r="I1" s="3"/>
      <c r="J1" s="19" t="s">
        <v>55</v>
      </c>
      <c r="K1" s="19"/>
      <c r="L1" s="19"/>
      <c r="M1" s="4"/>
      <c r="N1" s="4"/>
      <c r="O1" s="4"/>
      <c r="P1" s="17" t="s">
        <v>6</v>
      </c>
      <c r="Q1" s="18"/>
      <c r="R1" s="18"/>
      <c r="S1" s="5"/>
      <c r="T1" s="5"/>
      <c r="V1" s="2" t="s">
        <v>52</v>
      </c>
      <c r="W1" s="2" t="s">
        <v>51</v>
      </c>
      <c r="AF1" s="2" t="s">
        <v>53</v>
      </c>
      <c r="AG1" s="2" t="s">
        <v>51</v>
      </c>
    </row>
    <row r="2" spans="3:33" x14ac:dyDescent="0.25">
      <c r="C2" s="3"/>
      <c r="D2" s="3" t="s">
        <v>2</v>
      </c>
      <c r="E2" s="3" t="s">
        <v>3</v>
      </c>
      <c r="F2" s="3" t="s">
        <v>4</v>
      </c>
      <c r="G2" s="3" t="s">
        <v>33</v>
      </c>
      <c r="H2" s="3" t="s">
        <v>50</v>
      </c>
      <c r="I2" s="3"/>
      <c r="J2" s="3" t="s">
        <v>2</v>
      </c>
      <c r="K2" s="3" t="s">
        <v>3</v>
      </c>
      <c r="L2" s="3" t="s">
        <v>4</v>
      </c>
      <c r="M2" s="3" t="s">
        <v>33</v>
      </c>
      <c r="N2" s="3" t="s">
        <v>50</v>
      </c>
      <c r="O2" s="3"/>
      <c r="P2" s="3" t="s">
        <v>2</v>
      </c>
      <c r="Q2" s="3" t="s">
        <v>3</v>
      </c>
      <c r="R2" s="3" t="s">
        <v>4</v>
      </c>
      <c r="S2" s="3" t="s">
        <v>33</v>
      </c>
      <c r="T2" s="3" t="s">
        <v>50</v>
      </c>
      <c r="V2" s="2" t="s">
        <v>23</v>
      </c>
      <c r="W2" s="6">
        <v>16911626</v>
      </c>
      <c r="X2" s="9"/>
      <c r="AF2" s="3" t="s">
        <v>0</v>
      </c>
      <c r="AG2" s="6">
        <v>4968963</v>
      </c>
    </row>
    <row r="3" spans="3:33" x14ac:dyDescent="0.25"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V3" s="2" t="s">
        <v>24</v>
      </c>
      <c r="W3" s="6">
        <v>25300234</v>
      </c>
      <c r="X3" s="9"/>
      <c r="AF3" s="3" t="s">
        <v>32</v>
      </c>
      <c r="AG3" s="6">
        <v>4968963</v>
      </c>
    </row>
    <row r="4" spans="3:33" x14ac:dyDescent="0.25">
      <c r="C4" s="3" t="s">
        <v>0</v>
      </c>
      <c r="D4" s="2">
        <v>0.66190000000000004</v>
      </c>
      <c r="E4" s="2">
        <v>0.65610000000000002</v>
      </c>
      <c r="F4" s="2">
        <v>5.4100000000000002E-2</v>
      </c>
      <c r="G4" s="2">
        <v>37.04</v>
      </c>
      <c r="H4" s="2">
        <f>(0.333*((10-F4)/10))+(0.333*G4/60)+(0.333*E4)</f>
        <v>0.75525176999999999</v>
      </c>
      <c r="I4" s="2"/>
      <c r="J4" s="2">
        <v>0.50670000000000004</v>
      </c>
      <c r="K4" s="2">
        <v>0.47439999999999999</v>
      </c>
      <c r="L4" s="2">
        <v>7.0000000000000007E-2</v>
      </c>
      <c r="M4" s="2">
        <v>37.04</v>
      </c>
      <c r="N4" s="2">
        <f>(0.333*((10-L4)/10))+(0.333*M4/60)+(0.333*K4)</f>
        <v>0.69421619999999995</v>
      </c>
      <c r="O4" s="2"/>
      <c r="P4" s="2">
        <v>0.74809999999999999</v>
      </c>
      <c r="Q4" s="2">
        <v>0.74770000000000003</v>
      </c>
      <c r="R4" s="2">
        <v>5.8369999999999998E-2</v>
      </c>
      <c r="S4" s="2">
        <v>37.04</v>
      </c>
      <c r="T4" s="2">
        <f>(0.333*((10-R4)/10))+(0.333*S4/60)+(0.333*Q4)</f>
        <v>0.78561237900000003</v>
      </c>
      <c r="V4" s="2" t="s">
        <v>25</v>
      </c>
      <c r="W4" s="6">
        <v>42077450</v>
      </c>
      <c r="X4" s="9"/>
      <c r="AF4" s="3" t="s">
        <v>1</v>
      </c>
      <c r="AG4" s="6">
        <v>11582275</v>
      </c>
    </row>
    <row r="5" spans="3:33" x14ac:dyDescent="0.25">
      <c r="C5" s="3" t="s">
        <v>32</v>
      </c>
      <c r="D5" s="2">
        <v>0.64780000000000004</v>
      </c>
      <c r="E5" s="2">
        <v>0.62470000000000003</v>
      </c>
      <c r="F5" s="2">
        <v>0.12509999999999999</v>
      </c>
      <c r="G5" s="2">
        <v>42.75</v>
      </c>
      <c r="H5" s="2">
        <f t="shared" ref="H5:H26" si="0">(0.333*((10-F5)/10))+(0.333*G5/60)+(0.333*E5)</f>
        <v>0.77412177000000004</v>
      </c>
      <c r="I5" s="2"/>
      <c r="J5" s="2">
        <v>0.3785</v>
      </c>
      <c r="K5" s="2">
        <v>0.29420000000000002</v>
      </c>
      <c r="L5" s="2">
        <v>0.1288</v>
      </c>
      <c r="M5" s="2">
        <v>42.75</v>
      </c>
      <c r="N5" s="2">
        <f t="shared" ref="N5:N26" si="1">(0.333*((10-L5)/10))+(0.333*M5/60)+(0.333*K5)</f>
        <v>0.66394206000000011</v>
      </c>
      <c r="O5" s="2"/>
      <c r="P5" s="2">
        <v>0.79069999999999996</v>
      </c>
      <c r="Q5" s="2">
        <v>0.78979999999999995</v>
      </c>
      <c r="R5" s="2">
        <v>0.127</v>
      </c>
      <c r="S5" s="2">
        <v>42.75</v>
      </c>
      <c r="T5" s="2">
        <f t="shared" ref="T5:T26" si="2">(0.333*((10-R5)/10))+(0.333*S5/60)+(0.333*Q5)</f>
        <v>0.82903680000000002</v>
      </c>
      <c r="V5" s="2" t="s">
        <v>26</v>
      </c>
      <c r="W5" s="6">
        <v>23920522</v>
      </c>
      <c r="X5" s="9"/>
      <c r="AF5" s="2"/>
      <c r="AG5" s="6"/>
    </row>
    <row r="6" spans="3:33" x14ac:dyDescent="0.25">
      <c r="C6" s="3" t="s">
        <v>1</v>
      </c>
      <c r="D6" s="2">
        <v>0.69310000000000005</v>
      </c>
      <c r="E6" s="2">
        <v>0.68559999999999999</v>
      </c>
      <c r="F6" s="2">
        <v>0.34589999999999999</v>
      </c>
      <c r="G6" s="2">
        <v>49.14</v>
      </c>
      <c r="H6" s="2">
        <f t="shared" si="0"/>
        <v>0.82251332999999993</v>
      </c>
      <c r="I6" s="2"/>
      <c r="J6" s="2">
        <v>0.51439999999999997</v>
      </c>
      <c r="K6" s="2">
        <v>0.50109999999999999</v>
      </c>
      <c r="L6" s="2">
        <v>0.33889999999999998</v>
      </c>
      <c r="M6" s="2">
        <v>49.14</v>
      </c>
      <c r="N6" s="2">
        <f t="shared" si="1"/>
        <v>0.76130792999999997</v>
      </c>
      <c r="O6" s="2"/>
      <c r="P6" s="2">
        <v>0.79390000000000005</v>
      </c>
      <c r="Q6" s="2">
        <v>0.79400000000000004</v>
      </c>
      <c r="R6" s="2">
        <v>0.28160000000000002</v>
      </c>
      <c r="S6" s="2">
        <v>49.14</v>
      </c>
      <c r="T6" s="7">
        <f t="shared" si="2"/>
        <v>0.86075172000000011</v>
      </c>
      <c r="V6" s="2" t="s">
        <v>27</v>
      </c>
      <c r="W6" s="6">
        <v>24121226</v>
      </c>
      <c r="X6" s="9"/>
      <c r="AF6" s="3" t="s">
        <v>7</v>
      </c>
      <c r="AG6" s="6">
        <v>2887363</v>
      </c>
    </row>
    <row r="7" spans="3:33" x14ac:dyDescent="0.25">
      <c r="C7" s="3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V7" s="2" t="s">
        <v>28</v>
      </c>
      <c r="W7" s="6">
        <v>24522634</v>
      </c>
      <c r="X7" s="9"/>
      <c r="AF7" s="3" t="s">
        <v>8</v>
      </c>
      <c r="AG7" s="6">
        <v>2887363</v>
      </c>
    </row>
    <row r="8" spans="3:33" x14ac:dyDescent="0.25">
      <c r="C8" s="3" t="s">
        <v>7</v>
      </c>
      <c r="D8" s="2">
        <v>0.32279999999999998</v>
      </c>
      <c r="E8" s="2">
        <v>0.26129999999999998</v>
      </c>
      <c r="F8" s="2">
        <v>0.1047</v>
      </c>
      <c r="G8" s="2">
        <v>37.229999999999997</v>
      </c>
      <c r="H8" s="2">
        <f t="shared" si="0"/>
        <v>0.62315288999999996</v>
      </c>
      <c r="I8" s="2"/>
      <c r="J8" s="2">
        <v>0.313</v>
      </c>
      <c r="K8" s="2">
        <v>0.2422</v>
      </c>
      <c r="L8" s="2">
        <v>0.1012</v>
      </c>
      <c r="M8" s="2">
        <v>37.229999999999997</v>
      </c>
      <c r="N8" s="2">
        <f t="shared" si="1"/>
        <v>0.61690913999999997</v>
      </c>
      <c r="O8" s="2"/>
      <c r="P8" s="2">
        <v>0.67110000000000003</v>
      </c>
      <c r="Q8" s="2">
        <v>0.67210000000000003</v>
      </c>
      <c r="R8" s="2">
        <v>0.1061</v>
      </c>
      <c r="S8" s="2">
        <v>37.229999999999997</v>
      </c>
      <c r="T8" s="2">
        <f t="shared" si="2"/>
        <v>0.75990267</v>
      </c>
      <c r="V8" s="2" t="s">
        <v>29</v>
      </c>
      <c r="W8" s="6">
        <v>35697162</v>
      </c>
      <c r="X8" s="9"/>
      <c r="AF8" s="3" t="s">
        <v>9</v>
      </c>
      <c r="AG8" s="6">
        <v>6788675</v>
      </c>
    </row>
    <row r="9" spans="3:33" x14ac:dyDescent="0.25">
      <c r="C9" s="3" t="s">
        <v>8</v>
      </c>
      <c r="D9" s="2">
        <v>0.71350000000000002</v>
      </c>
      <c r="E9" s="2">
        <v>0.70679999999999998</v>
      </c>
      <c r="F9" s="2">
        <v>0.26750000000000002</v>
      </c>
      <c r="G9" s="2">
        <v>42.87</v>
      </c>
      <c r="H9" s="2">
        <f t="shared" si="0"/>
        <v>0.7973851500000001</v>
      </c>
      <c r="I9" s="2"/>
      <c r="J9" s="2">
        <v>0.29409999999999997</v>
      </c>
      <c r="K9" s="2">
        <v>0.2172</v>
      </c>
      <c r="L9" s="2">
        <v>0.28010000000000002</v>
      </c>
      <c r="M9" s="2">
        <v>42.87</v>
      </c>
      <c r="N9" s="2">
        <f t="shared" si="1"/>
        <v>0.63392877000000003</v>
      </c>
      <c r="O9" s="2"/>
      <c r="P9" s="2">
        <v>0.7581</v>
      </c>
      <c r="Q9" s="2">
        <v>0.75739999999999996</v>
      </c>
      <c r="R9" s="2">
        <v>0.26369999999999999</v>
      </c>
      <c r="S9" s="2">
        <v>42.87</v>
      </c>
      <c r="T9" s="2">
        <f t="shared" si="2"/>
        <v>0.81436149000000002</v>
      </c>
      <c r="V9" s="2" t="s">
        <v>30</v>
      </c>
      <c r="W9" s="6">
        <v>44085770</v>
      </c>
      <c r="X9" s="9"/>
      <c r="AF9" s="2"/>
      <c r="AG9" s="6"/>
    </row>
    <row r="10" spans="3:33" x14ac:dyDescent="0.25">
      <c r="C10" s="3" t="s">
        <v>9</v>
      </c>
      <c r="D10" s="2">
        <v>0.65869999999999995</v>
      </c>
      <c r="E10" s="2">
        <v>0.64510000000000001</v>
      </c>
      <c r="F10" s="2">
        <v>0.68930000000000002</v>
      </c>
      <c r="G10" s="2">
        <v>49.62</v>
      </c>
      <c r="H10" s="2">
        <f t="shared" si="0"/>
        <v>0.80025561000000012</v>
      </c>
      <c r="I10" s="2"/>
      <c r="J10" s="2">
        <v>0.37890000000000001</v>
      </c>
      <c r="K10" s="2">
        <v>0.27400000000000002</v>
      </c>
      <c r="L10" s="2">
        <v>0.68930000000000002</v>
      </c>
      <c r="M10" s="2">
        <v>49.62</v>
      </c>
      <c r="N10" s="2">
        <f t="shared" si="1"/>
        <v>0.67667931000000014</v>
      </c>
      <c r="O10" s="2"/>
      <c r="P10" s="2">
        <v>0.7369</v>
      </c>
      <c r="Q10" s="2">
        <v>0.73089999999999999</v>
      </c>
      <c r="R10" s="2">
        <v>0.65659999999999996</v>
      </c>
      <c r="S10" s="2">
        <v>49.62</v>
      </c>
      <c r="T10" s="2">
        <f t="shared" si="2"/>
        <v>0.82991592000000014</v>
      </c>
      <c r="V10" s="2" t="s">
        <v>31</v>
      </c>
      <c r="W10" s="6">
        <v>60862986</v>
      </c>
      <c r="X10" s="9"/>
      <c r="AF10" s="3" t="s">
        <v>10</v>
      </c>
      <c r="AG10" s="6">
        <v>6921123</v>
      </c>
    </row>
    <row r="11" spans="3:33" x14ac:dyDescent="0.25">
      <c r="C11" s="3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AF11" s="3" t="s">
        <v>11</v>
      </c>
      <c r="AG11" s="6">
        <v>17327651</v>
      </c>
    </row>
    <row r="12" spans="3:33" x14ac:dyDescent="0.25">
      <c r="C12" s="3" t="s">
        <v>10</v>
      </c>
      <c r="D12" s="2">
        <v>0.60189999999999999</v>
      </c>
      <c r="E12" s="2">
        <v>0.58809999999999996</v>
      </c>
      <c r="F12" s="2">
        <v>4.7399999999999998E-2</v>
      </c>
      <c r="G12" s="2">
        <v>37.380000000000003</v>
      </c>
      <c r="H12" s="2">
        <f t="shared" si="0"/>
        <v>0.73471788000000005</v>
      </c>
      <c r="I12" s="2"/>
      <c r="J12" s="2">
        <v>0.39369999999999999</v>
      </c>
      <c r="K12" s="2">
        <v>0.31559999999999999</v>
      </c>
      <c r="L12" s="2">
        <v>3.8399999999999997E-2</v>
      </c>
      <c r="M12" s="2">
        <v>37.380000000000003</v>
      </c>
      <c r="N12" s="2">
        <f t="shared" si="1"/>
        <v>0.64427508000000011</v>
      </c>
      <c r="O12" s="2"/>
      <c r="P12" s="2">
        <v>0.69830000000000003</v>
      </c>
      <c r="Q12" s="2">
        <v>0.69920000000000004</v>
      </c>
      <c r="R12" s="2">
        <v>3.3189999999999997E-2</v>
      </c>
      <c r="S12" s="2">
        <v>37.380000000000003</v>
      </c>
      <c r="T12" s="2">
        <f t="shared" si="2"/>
        <v>0.77218737300000018</v>
      </c>
      <c r="AF12" s="3" t="s">
        <v>12</v>
      </c>
      <c r="AG12" s="6">
        <v>17327651</v>
      </c>
    </row>
    <row r="13" spans="3:33" x14ac:dyDescent="0.25">
      <c r="C13" s="3" t="s">
        <v>11</v>
      </c>
      <c r="D13" s="2">
        <v>0.53720000000000001</v>
      </c>
      <c r="E13" s="2">
        <v>0.51670000000000005</v>
      </c>
      <c r="F13" s="2">
        <v>0.1077</v>
      </c>
      <c r="G13" s="2">
        <v>42.58</v>
      </c>
      <c r="H13" s="2">
        <f t="shared" si="0"/>
        <v>0.73779369000000017</v>
      </c>
      <c r="I13" s="2"/>
      <c r="J13" s="2">
        <v>0.45279999999999998</v>
      </c>
      <c r="K13" s="2">
        <v>0.3775</v>
      </c>
      <c r="L13" s="2">
        <v>9.5899999999999999E-2</v>
      </c>
      <c r="M13" s="2">
        <v>42.58</v>
      </c>
      <c r="N13" s="2">
        <f t="shared" si="1"/>
        <v>0.69183303000000007</v>
      </c>
      <c r="O13" s="2"/>
      <c r="P13" s="2">
        <v>0.78059999999999996</v>
      </c>
      <c r="Q13" s="2">
        <v>0.77839999999999998</v>
      </c>
      <c r="R13" s="2">
        <v>9.4789999999999999E-2</v>
      </c>
      <c r="S13" s="2">
        <v>42.58</v>
      </c>
      <c r="T13" s="2">
        <f t="shared" si="2"/>
        <v>0.82536969300000007</v>
      </c>
      <c r="AF13" s="2"/>
      <c r="AG13" s="6"/>
    </row>
    <row r="14" spans="3:33" x14ac:dyDescent="0.25">
      <c r="C14" s="3" t="s">
        <v>12</v>
      </c>
      <c r="D14" s="2">
        <v>0.74760000000000004</v>
      </c>
      <c r="E14" s="2">
        <v>0.74790000000000001</v>
      </c>
      <c r="F14" s="2">
        <v>0.27900000000000003</v>
      </c>
      <c r="G14" s="2">
        <v>48.68</v>
      </c>
      <c r="H14" s="2">
        <f t="shared" si="0"/>
        <v>0.84293400000000007</v>
      </c>
      <c r="I14" s="2"/>
      <c r="J14" s="2">
        <v>0.35360000000000003</v>
      </c>
      <c r="K14" s="2">
        <v>0.31190000000000001</v>
      </c>
      <c r="L14" s="2">
        <v>0.30530000000000002</v>
      </c>
      <c r="M14" s="2">
        <v>48.68</v>
      </c>
      <c r="N14" s="2">
        <f t="shared" si="1"/>
        <v>0.69687021000000005</v>
      </c>
      <c r="O14" s="2"/>
      <c r="P14" s="2">
        <v>0.79279999999999995</v>
      </c>
      <c r="Q14" s="2">
        <v>0.79190000000000005</v>
      </c>
      <c r="R14" s="2">
        <v>0.252</v>
      </c>
      <c r="S14" s="2">
        <v>48.68</v>
      </c>
      <c r="T14" s="2">
        <f t="shared" si="2"/>
        <v>0.8584851</v>
      </c>
      <c r="AF14" s="3" t="s">
        <v>13</v>
      </c>
      <c r="AG14" s="6">
        <v>13896419</v>
      </c>
    </row>
    <row r="15" spans="3:33" x14ac:dyDescent="0.25">
      <c r="C15" s="3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AF15" s="3" t="s">
        <v>14</v>
      </c>
      <c r="AG15" s="6">
        <v>25270548</v>
      </c>
    </row>
    <row r="16" spans="3:33" x14ac:dyDescent="0.25">
      <c r="C16" s="3" t="s">
        <v>13</v>
      </c>
      <c r="D16" s="2">
        <v>0.53169999999999995</v>
      </c>
      <c r="E16" s="2">
        <v>0.52429999999999999</v>
      </c>
      <c r="F16" s="2">
        <v>4.9099999999999998E-2</v>
      </c>
      <c r="G16" s="2">
        <v>37.911000000000001</v>
      </c>
      <c r="H16" s="2">
        <f t="shared" si="0"/>
        <v>0.71636292000000013</v>
      </c>
      <c r="I16" s="2"/>
      <c r="J16" s="2">
        <v>0.33689999999999998</v>
      </c>
      <c r="K16" s="2">
        <v>0.29289999999999999</v>
      </c>
      <c r="L16" s="2">
        <v>3.7100000000000001E-2</v>
      </c>
      <c r="M16" s="2">
        <v>37.911000000000001</v>
      </c>
      <c r="N16" s="2">
        <f t="shared" si="1"/>
        <v>0.63970632000000005</v>
      </c>
      <c r="O16" s="2"/>
      <c r="P16" s="2">
        <v>0.61280000000000001</v>
      </c>
      <c r="Q16" s="2">
        <v>0.60019999999999996</v>
      </c>
      <c r="R16" s="2">
        <v>4.48E-2</v>
      </c>
      <c r="S16" s="2">
        <v>37.911000000000001</v>
      </c>
      <c r="T16" s="2">
        <f t="shared" si="2"/>
        <v>0.74178081000000007</v>
      </c>
      <c r="AF16" s="3" t="s">
        <v>15</v>
      </c>
      <c r="AG16" s="6">
        <v>25270548</v>
      </c>
    </row>
    <row r="17" spans="3:33" x14ac:dyDescent="0.25">
      <c r="C17" s="3" t="s">
        <v>14</v>
      </c>
      <c r="D17" s="2">
        <v>0.72199999999999998</v>
      </c>
      <c r="E17" s="2">
        <v>0.71609999999999996</v>
      </c>
      <c r="F17" s="2">
        <v>8.3400000000000002E-2</v>
      </c>
      <c r="G17" s="2">
        <v>43.01</v>
      </c>
      <c r="H17" s="2">
        <f t="shared" si="0"/>
        <v>0.80738958000000005</v>
      </c>
      <c r="I17" s="2"/>
      <c r="J17" s="2">
        <v>0.19570000000000001</v>
      </c>
      <c r="K17" s="2">
        <v>0.1168</v>
      </c>
      <c r="L17" s="2">
        <v>0.10150000000000001</v>
      </c>
      <c r="M17" s="2">
        <v>43.01</v>
      </c>
      <c r="N17" s="2">
        <f t="shared" si="1"/>
        <v>0.60721994999999995</v>
      </c>
      <c r="O17" s="2"/>
      <c r="P17" s="2">
        <v>0.77149999999999996</v>
      </c>
      <c r="Q17" s="2">
        <v>0.76939999999999997</v>
      </c>
      <c r="R17" s="2">
        <v>0.1065</v>
      </c>
      <c r="S17" s="2">
        <v>43.01</v>
      </c>
      <c r="T17" s="2">
        <f t="shared" si="2"/>
        <v>0.82436924999999994</v>
      </c>
      <c r="AF17" s="3"/>
      <c r="AG17" s="6"/>
    </row>
    <row r="18" spans="3:33" x14ac:dyDescent="0.25">
      <c r="C18" s="3" t="s">
        <v>15</v>
      </c>
      <c r="D18" s="2">
        <v>0.75</v>
      </c>
      <c r="E18" s="2">
        <v>0.74709999999999999</v>
      </c>
      <c r="F18" s="2">
        <v>0.28100000000000003</v>
      </c>
      <c r="G18" s="2">
        <v>49.15</v>
      </c>
      <c r="H18" s="2">
        <f t="shared" si="0"/>
        <v>0.84520949999999995</v>
      </c>
      <c r="I18" s="2"/>
      <c r="J18" s="2">
        <v>0.34410000000000002</v>
      </c>
      <c r="K18" s="2">
        <v>0.3105</v>
      </c>
      <c r="L18" s="2">
        <v>0.29349999999999998</v>
      </c>
      <c r="M18" s="2">
        <v>49.15</v>
      </c>
      <c r="N18" s="2">
        <f t="shared" si="1"/>
        <v>0.69940544999999998</v>
      </c>
      <c r="O18" s="2"/>
      <c r="P18" s="2">
        <v>0.78480000000000005</v>
      </c>
      <c r="Q18" s="2">
        <v>0.78639999999999999</v>
      </c>
      <c r="R18" s="2">
        <v>0.27089999999999997</v>
      </c>
      <c r="S18" s="2">
        <v>49.15</v>
      </c>
      <c r="T18" s="2">
        <f t="shared" si="2"/>
        <v>0.85863273000000007</v>
      </c>
      <c r="AF18" s="3" t="s">
        <v>16</v>
      </c>
      <c r="AG18" s="6">
        <v>11726269</v>
      </c>
    </row>
    <row r="19" spans="3:33" x14ac:dyDescent="0.25">
      <c r="C19" s="3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AF19" s="3" t="s">
        <v>17</v>
      </c>
      <c r="AG19" s="6">
        <v>26364908</v>
      </c>
    </row>
    <row r="20" spans="3:33" x14ac:dyDescent="0.25">
      <c r="C20" s="3" t="s">
        <v>16</v>
      </c>
      <c r="D20" s="2">
        <v>0.57089999999999996</v>
      </c>
      <c r="E20" s="2">
        <v>0.5655</v>
      </c>
      <c r="F20" s="2">
        <v>3.882E-2</v>
      </c>
      <c r="G20" s="2">
        <v>37.53</v>
      </c>
      <c r="H20" s="2">
        <f t="shared" si="0"/>
        <v>0.72831029400000014</v>
      </c>
      <c r="I20" s="2"/>
      <c r="J20" s="2">
        <v>0.27850000000000003</v>
      </c>
      <c r="K20" s="2">
        <v>0.15840000000000001</v>
      </c>
      <c r="L20" s="2">
        <v>4.9500000000000002E-2</v>
      </c>
      <c r="M20" s="2">
        <v>37.53</v>
      </c>
      <c r="N20" s="2">
        <f t="shared" si="1"/>
        <v>0.59239035000000007</v>
      </c>
      <c r="O20" s="2"/>
      <c r="P20" s="2">
        <v>0.67930000000000001</v>
      </c>
      <c r="Q20" s="2">
        <v>0.67830000000000001</v>
      </c>
      <c r="R20" s="2">
        <v>2.759E-2</v>
      </c>
      <c r="S20" s="2">
        <v>37.53</v>
      </c>
      <c r="T20" s="2">
        <f t="shared" si="2"/>
        <v>0.76624665300000006</v>
      </c>
      <c r="AF20" s="3" t="s">
        <v>18</v>
      </c>
      <c r="AG20" s="6">
        <v>26364908</v>
      </c>
    </row>
    <row r="21" spans="3:33" x14ac:dyDescent="0.25">
      <c r="C21" s="3" t="s">
        <v>17</v>
      </c>
      <c r="D21" s="2">
        <v>0.63</v>
      </c>
      <c r="E21" s="2">
        <v>0.62880000000000003</v>
      </c>
      <c r="F21" s="2">
        <v>7.9000000000000001E-2</v>
      </c>
      <c r="G21" s="2">
        <v>41.13</v>
      </c>
      <c r="H21" s="2">
        <f t="shared" si="0"/>
        <v>0.76803120000000002</v>
      </c>
      <c r="I21" s="2"/>
      <c r="J21" s="2">
        <v>0.33200000000000002</v>
      </c>
      <c r="K21" s="2">
        <v>0.27100000000000002</v>
      </c>
      <c r="L21" s="2">
        <v>5.5500000000000001E-2</v>
      </c>
      <c r="M21" s="2">
        <v>41.13</v>
      </c>
      <c r="N21" s="2">
        <f t="shared" si="1"/>
        <v>0.64966635000000017</v>
      </c>
      <c r="O21" s="2"/>
      <c r="P21" s="2">
        <v>0.73929999999999996</v>
      </c>
      <c r="Q21" s="2">
        <v>0.73699999999999999</v>
      </c>
      <c r="R21" s="2">
        <v>8.1699999999999995E-2</v>
      </c>
      <c r="S21" s="2">
        <v>41.13</v>
      </c>
      <c r="T21" s="2">
        <f t="shared" si="2"/>
        <v>0.80397189000000002</v>
      </c>
      <c r="AF21" s="3"/>
      <c r="AG21" s="6"/>
    </row>
    <row r="22" spans="3:33" x14ac:dyDescent="0.25">
      <c r="C22" s="3" t="s">
        <v>18</v>
      </c>
      <c r="D22" s="2">
        <v>0.73740000000000006</v>
      </c>
      <c r="E22" s="2">
        <v>0.73750000000000004</v>
      </c>
      <c r="F22" s="2">
        <v>0.12479999999999999</v>
      </c>
      <c r="G22" s="2">
        <v>44.83</v>
      </c>
      <c r="H22" s="2">
        <f t="shared" si="0"/>
        <v>0.82323816000000005</v>
      </c>
      <c r="I22" s="2"/>
      <c r="J22" s="2">
        <v>0.45390000000000003</v>
      </c>
      <c r="K22" s="2">
        <v>0.39100000000000001</v>
      </c>
      <c r="L22" s="2">
        <v>0.1598</v>
      </c>
      <c r="M22" s="2">
        <v>44.83</v>
      </c>
      <c r="N22" s="2">
        <f t="shared" si="1"/>
        <v>0.70668816000000012</v>
      </c>
      <c r="O22" s="2"/>
      <c r="P22" s="2">
        <v>0.76349999999999996</v>
      </c>
      <c r="Q22" s="2">
        <v>0.76349999999999996</v>
      </c>
      <c r="R22" s="2">
        <v>8.7559999999999999E-2</v>
      </c>
      <c r="S22" s="2">
        <v>44.83</v>
      </c>
      <c r="T22" s="2">
        <f t="shared" si="2"/>
        <v>0.83313625200000008</v>
      </c>
      <c r="AF22" s="3" t="s">
        <v>20</v>
      </c>
      <c r="AG22" s="6">
        <v>13076413</v>
      </c>
    </row>
    <row r="23" spans="3:33" x14ac:dyDescent="0.25">
      <c r="C23" s="3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AF23" s="3" t="s">
        <v>19</v>
      </c>
      <c r="AG23" s="6">
        <v>29397740</v>
      </c>
    </row>
    <row r="24" spans="3:33" x14ac:dyDescent="0.25">
      <c r="C24" s="3" t="s">
        <v>20</v>
      </c>
      <c r="D24" s="2">
        <v>0.58630000000000004</v>
      </c>
      <c r="E24" s="2">
        <v>0.5696</v>
      </c>
      <c r="F24" s="2">
        <v>3.2000000000000001E-2</v>
      </c>
      <c r="G24" s="2">
        <v>37.869999999999997</v>
      </c>
      <c r="H24" s="2">
        <f t="shared" si="0"/>
        <v>0.73178969999999999</v>
      </c>
      <c r="I24" s="2"/>
      <c r="J24" s="2">
        <v>0.2974</v>
      </c>
      <c r="K24" s="2">
        <v>0.22090000000000001</v>
      </c>
      <c r="L24" s="2">
        <v>4.2000000000000003E-2</v>
      </c>
      <c r="M24" s="2">
        <v>37.869999999999997</v>
      </c>
      <c r="N24" s="2">
        <f t="shared" si="1"/>
        <v>0.6153396000000001</v>
      </c>
      <c r="O24" s="2"/>
      <c r="P24" s="2">
        <v>0.69689999999999996</v>
      </c>
      <c r="Q24" s="2">
        <v>0.69679999999999997</v>
      </c>
      <c r="R24" s="2">
        <v>4.9489999999999999E-2</v>
      </c>
      <c r="S24" s="2">
        <v>37.869999999999997</v>
      </c>
      <c r="T24" s="2">
        <f t="shared" si="2"/>
        <v>0.77356488299999993</v>
      </c>
      <c r="AF24" s="3" t="s">
        <v>21</v>
      </c>
      <c r="AG24" s="6">
        <v>29397740</v>
      </c>
    </row>
    <row r="25" spans="3:33" x14ac:dyDescent="0.25">
      <c r="C25" s="3" t="s">
        <v>19</v>
      </c>
      <c r="D25" s="2">
        <v>0.67979999999999996</v>
      </c>
      <c r="E25" s="2">
        <v>0.67479999999999996</v>
      </c>
      <c r="F25" s="2">
        <v>7.4499999999999997E-2</v>
      </c>
      <c r="G25" s="2">
        <v>41.43</v>
      </c>
      <c r="H25" s="2">
        <f t="shared" si="0"/>
        <v>0.78516405</v>
      </c>
      <c r="I25" s="2"/>
      <c r="J25" s="2">
        <v>0.44890000000000002</v>
      </c>
      <c r="K25" s="2">
        <v>0.39389999999999997</v>
      </c>
      <c r="L25" s="2">
        <v>7.8100000000000003E-2</v>
      </c>
      <c r="M25" s="2">
        <v>41.43</v>
      </c>
      <c r="N25" s="2">
        <f t="shared" si="1"/>
        <v>0.69150447000000015</v>
      </c>
      <c r="O25" s="2"/>
      <c r="P25" s="2">
        <v>0.74439999999999995</v>
      </c>
      <c r="Q25" s="2">
        <v>0.74229999999999996</v>
      </c>
      <c r="R25" s="2">
        <v>6.2449999999999999E-2</v>
      </c>
      <c r="S25" s="2">
        <v>41.43</v>
      </c>
      <c r="T25" s="2">
        <f t="shared" si="2"/>
        <v>0.80804281500000008</v>
      </c>
    </row>
    <row r="26" spans="3:33" x14ac:dyDescent="0.25">
      <c r="C26" s="3" t="s">
        <v>21</v>
      </c>
      <c r="D26" s="2">
        <v>0.71189999999999998</v>
      </c>
      <c r="E26" s="2">
        <v>0.7127</v>
      </c>
      <c r="F26" s="2">
        <v>0.12959999999999999</v>
      </c>
      <c r="G26" s="2">
        <v>44.83</v>
      </c>
      <c r="H26" s="2">
        <f t="shared" si="0"/>
        <v>0.81481992000000014</v>
      </c>
      <c r="I26" s="2"/>
      <c r="J26" s="2">
        <v>0.3891</v>
      </c>
      <c r="K26" s="2">
        <v>0.35370000000000001</v>
      </c>
      <c r="L26" s="2">
        <v>0.13689999999999999</v>
      </c>
      <c r="M26" s="2">
        <v>44.83</v>
      </c>
      <c r="N26" s="2">
        <f t="shared" si="1"/>
        <v>0.69502982999999996</v>
      </c>
      <c r="O26" s="2"/>
      <c r="P26" s="2">
        <v>0.75629999999999997</v>
      </c>
      <c r="Q26" s="2">
        <v>0.75619999999999998</v>
      </c>
      <c r="R26" s="2">
        <v>9.9379999999999996E-2</v>
      </c>
      <c r="S26" s="2">
        <v>44.83</v>
      </c>
      <c r="T26" s="2">
        <f t="shared" si="2"/>
        <v>0.83031174600000002</v>
      </c>
    </row>
    <row r="27" spans="3:33" x14ac:dyDescent="0.25">
      <c r="C27" s="3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3:33" x14ac:dyDescent="0.25">
      <c r="C28" s="1"/>
    </row>
    <row r="29" spans="3:33" x14ac:dyDescent="0.25">
      <c r="F29" t="s">
        <v>22</v>
      </c>
    </row>
    <row r="35" spans="23:30" x14ac:dyDescent="0.25">
      <c r="W35" s="2" t="s">
        <v>57</v>
      </c>
      <c r="X35" s="2" t="s">
        <v>58</v>
      </c>
      <c r="Y35" s="2" t="s">
        <v>34</v>
      </c>
      <c r="Z35" s="2" t="s">
        <v>35</v>
      </c>
      <c r="AA35" s="2" t="s">
        <v>37</v>
      </c>
      <c r="AB35" s="2" t="s">
        <v>33</v>
      </c>
      <c r="AC35" s="2" t="s">
        <v>3</v>
      </c>
      <c r="AD35" s="2" t="s">
        <v>50</v>
      </c>
    </row>
    <row r="36" spans="23:30" x14ac:dyDescent="0.25">
      <c r="W36" s="2"/>
      <c r="X36" s="2"/>
      <c r="Y36" s="2"/>
      <c r="Z36" s="2"/>
      <c r="AA36" s="2"/>
      <c r="AB36" s="2"/>
      <c r="AC36" s="2"/>
      <c r="AD36" s="2"/>
    </row>
    <row r="37" spans="23:30" x14ac:dyDescent="0.25">
      <c r="W37" s="2" t="s">
        <v>40</v>
      </c>
      <c r="X37" s="2" t="s">
        <v>5</v>
      </c>
      <c r="Y37" s="2">
        <v>8.3299999999999997E-4</v>
      </c>
      <c r="Z37" s="2">
        <v>1.023E-3</v>
      </c>
      <c r="AA37" s="2">
        <v>0.2467</v>
      </c>
      <c r="AB37" s="2">
        <v>32.14</v>
      </c>
      <c r="AC37" s="2">
        <v>0.3967</v>
      </c>
      <c r="AD37" s="2">
        <f t="shared" ref="AD37:AD48" si="3">(0.333*((10-AA37)/10))+(0.333*AB37/60)+(0.333*AC37)</f>
        <v>0.63526298999999997</v>
      </c>
    </row>
    <row r="38" spans="23:30" x14ac:dyDescent="0.25">
      <c r="W38" s="2" t="s">
        <v>41</v>
      </c>
      <c r="X38" s="2" t="s">
        <v>5</v>
      </c>
      <c r="Y38" s="2">
        <v>8.4500000000000005E-4</v>
      </c>
      <c r="Z38" s="2">
        <v>1.0089999999999999E-3</v>
      </c>
      <c r="AA38" s="2">
        <v>0.37659999999999999</v>
      </c>
      <c r="AB38" s="2">
        <v>39.86</v>
      </c>
      <c r="AC38" s="2">
        <v>0.44500000000000001</v>
      </c>
      <c r="AD38" s="2">
        <f t="shared" si="3"/>
        <v>0.68986722</v>
      </c>
    </row>
    <row r="39" spans="23:30" x14ac:dyDescent="0.25">
      <c r="W39" s="2" t="s">
        <v>39</v>
      </c>
      <c r="X39" s="2" t="s">
        <v>5</v>
      </c>
      <c r="Y39" s="2">
        <v>9.0899999999999998E-4</v>
      </c>
      <c r="Z39" s="2">
        <v>1.073E-3</v>
      </c>
      <c r="AA39" s="2">
        <v>0.59330000000000005</v>
      </c>
      <c r="AB39" s="2">
        <v>43.39</v>
      </c>
      <c r="AC39" s="8">
        <v>0.45860000000000001</v>
      </c>
      <c r="AD39" s="2">
        <f t="shared" si="3"/>
        <v>0.7067714100000001</v>
      </c>
    </row>
    <row r="40" spans="23:30" x14ac:dyDescent="0.25">
      <c r="W40" s="2" t="s">
        <v>38</v>
      </c>
      <c r="X40" s="2" t="s">
        <v>5</v>
      </c>
      <c r="Y40" s="2">
        <v>1.4300000000000001E-3</v>
      </c>
      <c r="Z40" s="2">
        <v>1.286E-3</v>
      </c>
      <c r="AA40" s="2">
        <v>2.8203</v>
      </c>
      <c r="AB40" s="2">
        <v>42.85</v>
      </c>
      <c r="AC40" s="2">
        <v>0.46060000000000001</v>
      </c>
      <c r="AD40" s="2">
        <f t="shared" si="3"/>
        <v>0.63028130999999998</v>
      </c>
    </row>
    <row r="41" spans="23:30" x14ac:dyDescent="0.25">
      <c r="W41" s="2" t="s">
        <v>40</v>
      </c>
      <c r="X41" s="2" t="s">
        <v>54</v>
      </c>
      <c r="Y41" s="2">
        <v>8.3299999999999997E-4</v>
      </c>
      <c r="Z41" s="2">
        <v>1.023E-3</v>
      </c>
      <c r="AA41" s="2">
        <v>0.2467</v>
      </c>
      <c r="AB41" s="2">
        <v>32.14</v>
      </c>
      <c r="AC41" s="2">
        <v>0.43980000000000002</v>
      </c>
      <c r="AD41" s="2">
        <f t="shared" si="3"/>
        <v>0.64961529000000007</v>
      </c>
    </row>
    <row r="42" spans="23:30" x14ac:dyDescent="0.25">
      <c r="W42" s="2" t="s">
        <v>41</v>
      </c>
      <c r="X42" s="2" t="s">
        <v>54</v>
      </c>
      <c r="Y42" s="2">
        <v>8.4500000000000005E-4</v>
      </c>
      <c r="Z42" s="2">
        <v>1.0089999999999999E-3</v>
      </c>
      <c r="AA42" s="2">
        <v>0.37659999999999999</v>
      </c>
      <c r="AB42" s="2">
        <v>39.86</v>
      </c>
      <c r="AC42" s="2">
        <v>0.88539999999999996</v>
      </c>
      <c r="AD42" s="2">
        <f t="shared" si="3"/>
        <v>0.83652042000000004</v>
      </c>
    </row>
    <row r="43" spans="23:30" x14ac:dyDescent="0.25">
      <c r="W43" s="2" t="s">
        <v>39</v>
      </c>
      <c r="X43" s="2" t="s">
        <v>54</v>
      </c>
      <c r="Y43" s="2">
        <v>9.0899999999999998E-4</v>
      </c>
      <c r="Z43" s="2">
        <v>1.073E-3</v>
      </c>
      <c r="AA43" s="2">
        <v>0.59330000000000005</v>
      </c>
      <c r="AB43" s="2">
        <v>42.85</v>
      </c>
      <c r="AC43" s="2">
        <v>0.93610000000000004</v>
      </c>
      <c r="AD43" s="2">
        <f t="shared" si="3"/>
        <v>0.86278191000000004</v>
      </c>
    </row>
    <row r="44" spans="23:30" x14ac:dyDescent="0.25">
      <c r="W44" s="2" t="s">
        <v>38</v>
      </c>
      <c r="X44" s="2" t="s">
        <v>54</v>
      </c>
      <c r="Y44" s="2">
        <v>1.4300000000000001E-3</v>
      </c>
      <c r="Z44" s="2">
        <v>1.286E-3</v>
      </c>
      <c r="AA44" s="2">
        <v>2.8203</v>
      </c>
      <c r="AB44" s="2">
        <v>46.56</v>
      </c>
      <c r="AC44" s="2">
        <v>0.95199999999999996</v>
      </c>
      <c r="AD44" s="2">
        <f t="shared" si="3"/>
        <v>0.81450801000000006</v>
      </c>
    </row>
    <row r="45" spans="23:30" x14ac:dyDescent="0.25">
      <c r="W45" s="2" t="s">
        <v>40</v>
      </c>
      <c r="X45" s="2" t="s">
        <v>56</v>
      </c>
      <c r="Y45" s="2">
        <v>8.3299999999999997E-4</v>
      </c>
      <c r="Z45" s="2">
        <v>1.023E-3</v>
      </c>
      <c r="AA45" s="2">
        <v>0.2467</v>
      </c>
      <c r="AB45" s="2">
        <v>32.14</v>
      </c>
      <c r="AC45" s="2">
        <v>0.48520000000000002</v>
      </c>
      <c r="AD45" s="2">
        <f t="shared" si="3"/>
        <v>0.66473349000000004</v>
      </c>
    </row>
    <row r="46" spans="23:30" x14ac:dyDescent="0.25">
      <c r="W46" s="2" t="s">
        <v>41</v>
      </c>
      <c r="X46" s="2" t="s">
        <v>56</v>
      </c>
      <c r="Y46" s="2">
        <v>8.4500000000000005E-4</v>
      </c>
      <c r="Z46" s="2">
        <v>1.0089999999999999E-3</v>
      </c>
      <c r="AA46" s="2">
        <v>0.37659999999999999</v>
      </c>
      <c r="AB46" s="2">
        <v>39.86</v>
      </c>
      <c r="AC46" s="2">
        <v>0.83450000000000002</v>
      </c>
      <c r="AD46" s="2">
        <f t="shared" si="3"/>
        <v>0.81957071999999997</v>
      </c>
    </row>
    <row r="47" spans="23:30" x14ac:dyDescent="0.25">
      <c r="W47" s="2" t="s">
        <v>39</v>
      </c>
      <c r="X47" s="2" t="s">
        <v>56</v>
      </c>
      <c r="Y47" s="2">
        <v>9.0899999999999998E-4</v>
      </c>
      <c r="Z47" s="2">
        <v>1.073E-3</v>
      </c>
      <c r="AA47" s="2">
        <v>0.59330000000000005</v>
      </c>
      <c r="AB47" s="2">
        <v>42.85</v>
      </c>
      <c r="AC47" s="2">
        <v>0.8931</v>
      </c>
      <c r="AD47" s="2">
        <f t="shared" si="3"/>
        <v>0.84846291000000007</v>
      </c>
    </row>
    <row r="48" spans="23:30" x14ac:dyDescent="0.25">
      <c r="W48" s="2" t="s">
        <v>38</v>
      </c>
      <c r="X48" s="2" t="s">
        <v>56</v>
      </c>
      <c r="Y48" s="2">
        <v>1.4300000000000001E-3</v>
      </c>
      <c r="Z48" s="2">
        <v>1.286E-3</v>
      </c>
      <c r="AA48" s="2">
        <v>2.8203</v>
      </c>
      <c r="AB48" s="2">
        <v>46.56</v>
      </c>
      <c r="AC48" s="2">
        <v>0.91690000000000005</v>
      </c>
      <c r="AD48" s="2">
        <f t="shared" si="3"/>
        <v>0.80281971000000008</v>
      </c>
    </row>
    <row r="52" spans="24:29" x14ac:dyDescent="0.25">
      <c r="X52" s="2" t="s">
        <v>57</v>
      </c>
      <c r="Y52" s="2" t="s">
        <v>58</v>
      </c>
      <c r="Z52" s="2" t="s">
        <v>37</v>
      </c>
      <c r="AA52" s="2" t="s">
        <v>33</v>
      </c>
      <c r="AB52" s="2" t="s">
        <v>3</v>
      </c>
      <c r="AC52" s="2" t="s">
        <v>50</v>
      </c>
    </row>
    <row r="53" spans="24:29" x14ac:dyDescent="0.25">
      <c r="X53" s="2"/>
      <c r="Y53" s="2"/>
      <c r="Z53" s="2"/>
      <c r="AA53" s="2"/>
      <c r="AB53" s="2"/>
      <c r="AC53" s="2"/>
    </row>
    <row r="54" spans="24:29" x14ac:dyDescent="0.25">
      <c r="X54" s="2" t="s">
        <v>40</v>
      </c>
      <c r="Y54" s="2" t="s">
        <v>5</v>
      </c>
      <c r="Z54" s="2">
        <v>0.2467</v>
      </c>
      <c r="AA54" s="2">
        <v>32.14</v>
      </c>
      <c r="AB54" s="2">
        <v>0.3967</v>
      </c>
      <c r="AC54" s="2">
        <f>(0.333*((10-Z54)/10))+(0.333*AA54/60)+(0.333*AB54)</f>
        <v>0.63526298999999997</v>
      </c>
    </row>
    <row r="55" spans="24:29" x14ac:dyDescent="0.25">
      <c r="X55" s="2" t="s">
        <v>41</v>
      </c>
      <c r="Y55" s="2" t="s">
        <v>5</v>
      </c>
      <c r="Z55" s="2">
        <v>0.37659999999999999</v>
      </c>
      <c r="AA55" s="2">
        <v>39.86</v>
      </c>
      <c r="AB55" s="2">
        <v>0.44500000000000001</v>
      </c>
      <c r="AC55" s="2">
        <f t="shared" ref="AC55:AC65" si="4">(0.333*((10-Z55)/10))+(0.333*AA55/60)+(0.333*AB55)</f>
        <v>0.68986722</v>
      </c>
    </row>
    <row r="56" spans="24:29" x14ac:dyDescent="0.25">
      <c r="X56" s="2" t="s">
        <v>39</v>
      </c>
      <c r="Y56" s="2" t="s">
        <v>5</v>
      </c>
      <c r="Z56" s="2">
        <v>0.59330000000000005</v>
      </c>
      <c r="AA56" s="2">
        <v>43.39</v>
      </c>
      <c r="AB56" s="8">
        <v>0.45860000000000001</v>
      </c>
      <c r="AC56" s="2">
        <f t="shared" si="4"/>
        <v>0.7067714100000001</v>
      </c>
    </row>
    <row r="57" spans="24:29" x14ac:dyDescent="0.25">
      <c r="X57" s="2" t="s">
        <v>38</v>
      </c>
      <c r="Y57" s="2" t="s">
        <v>5</v>
      </c>
      <c r="Z57" s="2">
        <v>2.8203</v>
      </c>
      <c r="AA57" s="2">
        <v>42.85</v>
      </c>
      <c r="AB57" s="2">
        <v>0.46060000000000001</v>
      </c>
      <c r="AC57" s="2">
        <f t="shared" si="4"/>
        <v>0.63028130999999998</v>
      </c>
    </row>
    <row r="58" spans="24:29" x14ac:dyDescent="0.25">
      <c r="X58" s="2" t="s">
        <v>40</v>
      </c>
      <c r="Y58" s="2" t="s">
        <v>54</v>
      </c>
      <c r="Z58" s="2">
        <v>0.2467</v>
      </c>
      <c r="AA58" s="2">
        <v>32.14</v>
      </c>
      <c r="AB58" s="2">
        <v>0.43980000000000002</v>
      </c>
      <c r="AC58" s="2">
        <f t="shared" si="4"/>
        <v>0.64961529000000007</v>
      </c>
    </row>
    <row r="59" spans="24:29" x14ac:dyDescent="0.25">
      <c r="X59" s="2" t="s">
        <v>41</v>
      </c>
      <c r="Y59" s="2" t="s">
        <v>54</v>
      </c>
      <c r="Z59" s="2">
        <v>0.37659999999999999</v>
      </c>
      <c r="AA59" s="2">
        <v>39.86</v>
      </c>
      <c r="AB59" s="2">
        <v>0.88539999999999996</v>
      </c>
      <c r="AC59" s="2">
        <f t="shared" si="4"/>
        <v>0.83652042000000004</v>
      </c>
    </row>
    <row r="60" spans="24:29" x14ac:dyDescent="0.25">
      <c r="X60" s="2" t="s">
        <v>39</v>
      </c>
      <c r="Y60" s="2" t="s">
        <v>54</v>
      </c>
      <c r="Z60" s="2">
        <v>0.59330000000000005</v>
      </c>
      <c r="AA60" s="2">
        <v>42.85</v>
      </c>
      <c r="AB60" s="2">
        <v>0.93610000000000004</v>
      </c>
      <c r="AC60" s="2">
        <f t="shared" si="4"/>
        <v>0.86278191000000004</v>
      </c>
    </row>
    <row r="61" spans="24:29" x14ac:dyDescent="0.25">
      <c r="X61" s="2" t="s">
        <v>38</v>
      </c>
      <c r="Y61" s="2" t="s">
        <v>54</v>
      </c>
      <c r="Z61" s="2">
        <v>2.8203</v>
      </c>
      <c r="AA61" s="2">
        <v>46.56</v>
      </c>
      <c r="AB61" s="2">
        <v>0.95199999999999996</v>
      </c>
      <c r="AC61" s="2">
        <f t="shared" si="4"/>
        <v>0.81450801000000006</v>
      </c>
    </row>
    <row r="62" spans="24:29" x14ac:dyDescent="0.25">
      <c r="X62" s="2" t="s">
        <v>40</v>
      </c>
      <c r="Y62" s="2" t="s">
        <v>56</v>
      </c>
      <c r="Z62" s="2">
        <v>0.2467</v>
      </c>
      <c r="AA62" s="2">
        <v>32.14</v>
      </c>
      <c r="AB62" s="2">
        <v>0.48520000000000002</v>
      </c>
      <c r="AC62" s="2">
        <f t="shared" si="4"/>
        <v>0.66473349000000004</v>
      </c>
    </row>
    <row r="63" spans="24:29" x14ac:dyDescent="0.25">
      <c r="X63" s="2" t="s">
        <v>41</v>
      </c>
      <c r="Y63" s="2" t="s">
        <v>56</v>
      </c>
      <c r="Z63" s="2">
        <v>0.37659999999999999</v>
      </c>
      <c r="AA63" s="2">
        <v>39.86</v>
      </c>
      <c r="AB63" s="2">
        <v>0.83450000000000002</v>
      </c>
      <c r="AC63" s="2">
        <f t="shared" si="4"/>
        <v>0.81957071999999997</v>
      </c>
    </row>
    <row r="64" spans="24:29" x14ac:dyDescent="0.25">
      <c r="X64" s="2" t="s">
        <v>39</v>
      </c>
      <c r="Y64" s="2" t="s">
        <v>56</v>
      </c>
      <c r="Z64" s="2">
        <v>0.59330000000000005</v>
      </c>
      <c r="AA64" s="2">
        <v>42.85</v>
      </c>
      <c r="AB64" s="2">
        <v>0.8931</v>
      </c>
      <c r="AC64" s="2">
        <f t="shared" si="4"/>
        <v>0.84846291000000007</v>
      </c>
    </row>
    <row r="65" spans="24:29" x14ac:dyDescent="0.25">
      <c r="X65" s="2" t="s">
        <v>38</v>
      </c>
      <c r="Y65" s="2" t="s">
        <v>56</v>
      </c>
      <c r="Z65" s="2">
        <v>2.8203</v>
      </c>
      <c r="AA65" s="2">
        <v>46.56</v>
      </c>
      <c r="AB65" s="2">
        <v>0.91690000000000005</v>
      </c>
      <c r="AC65" s="2">
        <f t="shared" si="4"/>
        <v>0.80281971000000008</v>
      </c>
    </row>
    <row r="72" spans="24:29" x14ac:dyDescent="0.25">
      <c r="X72" s="3" t="s">
        <v>58</v>
      </c>
      <c r="Y72" s="3" t="s">
        <v>59</v>
      </c>
      <c r="Z72" s="3" t="s">
        <v>37</v>
      </c>
      <c r="AA72" s="3" t="s">
        <v>33</v>
      </c>
      <c r="AB72" s="3" t="s">
        <v>3</v>
      </c>
      <c r="AC72" s="2" t="s">
        <v>50</v>
      </c>
    </row>
    <row r="73" spans="24:29" x14ac:dyDescent="0.25">
      <c r="X73" s="3"/>
      <c r="Y73" s="3"/>
      <c r="Z73" s="3"/>
      <c r="AA73" s="3"/>
      <c r="AB73" s="3"/>
      <c r="AC73" s="2"/>
    </row>
    <row r="74" spans="24:29" x14ac:dyDescent="0.25">
      <c r="X74" s="3" t="s">
        <v>5</v>
      </c>
      <c r="Y74" s="3">
        <v>10</v>
      </c>
      <c r="Z74" s="3">
        <v>0.2467</v>
      </c>
      <c r="AA74" s="3">
        <v>32.14</v>
      </c>
      <c r="AB74" s="3">
        <v>0.3967</v>
      </c>
      <c r="AC74" s="2">
        <f>(0.333*((10-Z74)/10))+(0.333*AA74/60)+(0.333*AB74)</f>
        <v>0.63526298999999997</v>
      </c>
    </row>
    <row r="75" spans="24:29" x14ac:dyDescent="0.25">
      <c r="X75" s="3" t="s">
        <v>5</v>
      </c>
      <c r="Y75" s="3">
        <v>40</v>
      </c>
      <c r="Z75" s="3">
        <v>0.37659999999999999</v>
      </c>
      <c r="AA75" s="3">
        <v>39.86</v>
      </c>
      <c r="AB75" s="3">
        <v>0.44500000000000001</v>
      </c>
      <c r="AC75" s="2">
        <f t="shared" ref="AC75:AC85" si="5">(0.333*((10-Z75)/10))+(0.333*AA75/60)+(0.333*AB75)</f>
        <v>0.68986722</v>
      </c>
    </row>
    <row r="76" spans="24:29" x14ac:dyDescent="0.25">
      <c r="X76" s="3" t="s">
        <v>5</v>
      </c>
      <c r="Y76" s="3">
        <v>70</v>
      </c>
      <c r="Z76" s="3">
        <v>0.59330000000000005</v>
      </c>
      <c r="AA76" s="3">
        <v>43.39</v>
      </c>
      <c r="AB76" s="10">
        <v>0.45860000000000001</v>
      </c>
      <c r="AC76" s="2">
        <f t="shared" si="5"/>
        <v>0.7067714100000001</v>
      </c>
    </row>
    <row r="77" spans="24:29" x14ac:dyDescent="0.25">
      <c r="X77" s="3" t="s">
        <v>5</v>
      </c>
      <c r="Y77" s="3">
        <v>100</v>
      </c>
      <c r="Z77" s="3">
        <v>2.8203</v>
      </c>
      <c r="AA77" s="3">
        <v>42.85</v>
      </c>
      <c r="AB77" s="3">
        <v>0.46060000000000001</v>
      </c>
      <c r="AC77" s="2">
        <f t="shared" si="5"/>
        <v>0.63028130999999998</v>
      </c>
    </row>
    <row r="78" spans="24:29" x14ac:dyDescent="0.25">
      <c r="X78" s="3" t="s">
        <v>54</v>
      </c>
      <c r="Y78" s="3">
        <v>10</v>
      </c>
      <c r="Z78" s="3">
        <v>0.2467</v>
      </c>
      <c r="AA78" s="3">
        <v>32.14</v>
      </c>
      <c r="AB78" s="3">
        <v>0.43980000000000002</v>
      </c>
      <c r="AC78" s="2">
        <f t="shared" si="5"/>
        <v>0.64961529000000007</v>
      </c>
    </row>
    <row r="79" spans="24:29" x14ac:dyDescent="0.25">
      <c r="X79" s="3" t="s">
        <v>54</v>
      </c>
      <c r="Y79" s="3">
        <v>40</v>
      </c>
      <c r="Z79" s="3">
        <v>0.37659999999999999</v>
      </c>
      <c r="AA79" s="3">
        <v>39.86</v>
      </c>
      <c r="AB79" s="3">
        <v>0.88539999999999996</v>
      </c>
      <c r="AC79" s="2">
        <f t="shared" si="5"/>
        <v>0.83652042000000004</v>
      </c>
    </row>
    <row r="80" spans="24:29" x14ac:dyDescent="0.25">
      <c r="X80" s="3" t="s">
        <v>54</v>
      </c>
      <c r="Y80" s="3">
        <v>70</v>
      </c>
      <c r="Z80" s="3">
        <v>0.59330000000000005</v>
      </c>
      <c r="AA80" s="3">
        <v>42.85</v>
      </c>
      <c r="AB80" s="3">
        <v>0.93610000000000004</v>
      </c>
      <c r="AC80" s="7">
        <f t="shared" si="5"/>
        <v>0.86278191000000004</v>
      </c>
    </row>
    <row r="81" spans="24:29" x14ac:dyDescent="0.25">
      <c r="X81" s="3" t="s">
        <v>54</v>
      </c>
      <c r="Y81" s="3">
        <v>100</v>
      </c>
      <c r="Z81" s="3">
        <v>2.8203</v>
      </c>
      <c r="AA81" s="3">
        <v>46.56</v>
      </c>
      <c r="AB81" s="3">
        <v>0.95199999999999996</v>
      </c>
      <c r="AC81" s="2">
        <f t="shared" si="5"/>
        <v>0.81450801000000006</v>
      </c>
    </row>
    <row r="82" spans="24:29" x14ac:dyDescent="0.25">
      <c r="X82" s="3" t="s">
        <v>56</v>
      </c>
      <c r="Y82" s="3">
        <v>10</v>
      </c>
      <c r="Z82" s="3">
        <v>0.2467</v>
      </c>
      <c r="AA82" s="3">
        <v>32.14</v>
      </c>
      <c r="AB82" s="3">
        <v>0.48520000000000002</v>
      </c>
      <c r="AC82" s="2">
        <f t="shared" si="5"/>
        <v>0.66473349000000004</v>
      </c>
    </row>
    <row r="83" spans="24:29" x14ac:dyDescent="0.25">
      <c r="X83" s="3" t="s">
        <v>56</v>
      </c>
      <c r="Y83" s="3">
        <v>40</v>
      </c>
      <c r="Z83" s="3">
        <v>0.37659999999999999</v>
      </c>
      <c r="AA83" s="3">
        <v>39.86</v>
      </c>
      <c r="AB83" s="3">
        <v>0.83450000000000002</v>
      </c>
      <c r="AC83" s="2">
        <f t="shared" si="5"/>
        <v>0.81957071999999997</v>
      </c>
    </row>
    <row r="84" spans="24:29" x14ac:dyDescent="0.25">
      <c r="X84" s="3" t="s">
        <v>56</v>
      </c>
      <c r="Y84" s="3">
        <v>70</v>
      </c>
      <c r="Z84" s="3">
        <v>0.59330000000000005</v>
      </c>
      <c r="AA84" s="3">
        <v>42.85</v>
      </c>
      <c r="AB84" s="3">
        <v>0.8931</v>
      </c>
      <c r="AC84" s="2">
        <f t="shared" si="5"/>
        <v>0.84846291000000007</v>
      </c>
    </row>
    <row r="85" spans="24:29" x14ac:dyDescent="0.25">
      <c r="X85" s="3" t="s">
        <v>56</v>
      </c>
      <c r="Y85" s="3">
        <v>100</v>
      </c>
      <c r="Z85" s="3">
        <v>2.8203</v>
      </c>
      <c r="AA85" s="3">
        <v>46.56</v>
      </c>
      <c r="AB85" s="3">
        <v>0.91690000000000005</v>
      </c>
      <c r="AC85" s="2">
        <f t="shared" si="5"/>
        <v>0.80281971000000008</v>
      </c>
    </row>
  </sheetData>
  <mergeCells count="3">
    <mergeCell ref="P1:R1"/>
    <mergeCell ref="J1:L1"/>
    <mergeCell ref="D1:F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6B22F-0A0C-4739-A19A-88A3B7AD6FFA}">
  <dimension ref="D3:AS31"/>
  <sheetViews>
    <sheetView zoomScale="70" zoomScaleNormal="70" workbookViewId="0">
      <selection activeCell="M47" sqref="M47"/>
    </sheetView>
  </sheetViews>
  <sheetFormatPr defaultRowHeight="15" x14ac:dyDescent="0.25"/>
  <cols>
    <col min="4" max="4" width="23.7109375" bestFit="1" customWidth="1"/>
    <col min="27" max="27" width="33.28515625" bestFit="1" customWidth="1"/>
    <col min="42" max="42" width="11.140625" bestFit="1" customWidth="1"/>
  </cols>
  <sheetData>
    <row r="3" spans="4:45" x14ac:dyDescent="0.25">
      <c r="D3" s="3"/>
      <c r="E3" s="19" t="s">
        <v>5</v>
      </c>
      <c r="F3" s="19"/>
      <c r="G3" s="19"/>
      <c r="H3" s="3"/>
      <c r="I3" s="3"/>
      <c r="J3" s="3"/>
      <c r="K3" s="19" t="s">
        <v>55</v>
      </c>
      <c r="L3" s="19"/>
      <c r="M3" s="19"/>
      <c r="N3" s="15"/>
      <c r="O3" s="15"/>
      <c r="P3" s="15"/>
      <c r="Q3" s="20" t="s">
        <v>6</v>
      </c>
      <c r="R3" s="21"/>
      <c r="S3" s="21"/>
      <c r="T3" s="16"/>
      <c r="U3" s="16"/>
      <c r="AA3" s="2" t="s">
        <v>60</v>
      </c>
      <c r="AB3" s="20" t="s">
        <v>6</v>
      </c>
      <c r="AC3" s="21"/>
      <c r="AD3" s="21"/>
      <c r="AE3" s="21"/>
      <c r="AF3" s="22"/>
    </row>
    <row r="4" spans="4:45" x14ac:dyDescent="0.25">
      <c r="D4" s="3"/>
      <c r="E4" s="3" t="s">
        <v>2</v>
      </c>
      <c r="F4" s="3" t="s">
        <v>3</v>
      </c>
      <c r="G4" s="3" t="s">
        <v>4</v>
      </c>
      <c r="H4" s="3" t="s">
        <v>33</v>
      </c>
      <c r="I4" s="3" t="s">
        <v>50</v>
      </c>
      <c r="J4" s="3"/>
      <c r="K4" s="3" t="s">
        <v>2</v>
      </c>
      <c r="L4" s="3" t="s">
        <v>3</v>
      </c>
      <c r="M4" s="3" t="s">
        <v>4</v>
      </c>
      <c r="N4" s="3" t="s">
        <v>33</v>
      </c>
      <c r="O4" s="3" t="s">
        <v>50</v>
      </c>
      <c r="P4" s="3"/>
      <c r="Q4" s="3" t="s">
        <v>2</v>
      </c>
      <c r="R4" s="3" t="s">
        <v>3</v>
      </c>
      <c r="S4" s="3" t="s">
        <v>4</v>
      </c>
      <c r="T4" s="3" t="s">
        <v>33</v>
      </c>
      <c r="U4" s="3" t="s">
        <v>50</v>
      </c>
      <c r="AA4" s="3"/>
      <c r="AB4" s="3" t="s">
        <v>2</v>
      </c>
      <c r="AC4" s="3" t="s">
        <v>3</v>
      </c>
      <c r="AD4" s="3" t="s">
        <v>4</v>
      </c>
      <c r="AE4" s="3" t="s">
        <v>33</v>
      </c>
      <c r="AF4" s="11" t="s">
        <v>50</v>
      </c>
      <c r="AN4" s="2" t="s">
        <v>57</v>
      </c>
      <c r="AO4" s="2" t="s">
        <v>58</v>
      </c>
      <c r="AP4" s="2" t="s">
        <v>37</v>
      </c>
      <c r="AQ4" s="2" t="s">
        <v>33</v>
      </c>
      <c r="AR4" s="2" t="s">
        <v>3</v>
      </c>
      <c r="AS4" s="2" t="s">
        <v>50</v>
      </c>
    </row>
    <row r="5" spans="4:45" x14ac:dyDescent="0.25">
      <c r="D5" s="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AA5" s="3"/>
      <c r="AB5" s="2"/>
      <c r="AC5" s="2"/>
      <c r="AD5" s="2"/>
      <c r="AE5" s="2"/>
      <c r="AF5" s="12"/>
      <c r="AN5" s="2"/>
      <c r="AO5" s="2"/>
      <c r="AP5" s="2"/>
      <c r="AQ5" s="2"/>
      <c r="AR5" s="2"/>
      <c r="AS5" s="2"/>
    </row>
    <row r="6" spans="4:45" x14ac:dyDescent="0.25">
      <c r="D6" s="3" t="s">
        <v>0</v>
      </c>
      <c r="E6" s="2">
        <v>0.71730000000000005</v>
      </c>
      <c r="F6" s="2">
        <v>0.71350000000000002</v>
      </c>
      <c r="G6" s="2">
        <v>0.21279999999999999</v>
      </c>
      <c r="H6" s="2">
        <v>28.723600000000001</v>
      </c>
      <c r="I6" s="2">
        <f>(0.333*((10-G6)/10))+(0.333*H6/60)+(0.333*F6)</f>
        <v>0.72292524000000014</v>
      </c>
      <c r="J6" s="2"/>
      <c r="K6" s="2">
        <v>0.253</v>
      </c>
      <c r="L6" s="2">
        <v>0.19600000000000001</v>
      </c>
      <c r="M6" s="2">
        <v>0.2414</v>
      </c>
      <c r="N6" s="2">
        <v>28.671700000000001</v>
      </c>
      <c r="O6" s="2">
        <f>(0.333*((10-M6)/10))+(0.333*N6/60)+(0.333*L6)</f>
        <v>0.54935731500000007</v>
      </c>
      <c r="P6" s="2"/>
      <c r="Q6" s="2">
        <v>0.7742</v>
      </c>
      <c r="R6" s="2">
        <v>0.77170000000000005</v>
      </c>
      <c r="S6" s="2">
        <v>0.20649999999999999</v>
      </c>
      <c r="T6" s="2">
        <v>28.727499999999999</v>
      </c>
      <c r="U6" s="2">
        <f>(0.333*((10-S6)/10))+(0.333*T6/60)+(0.333*R6)</f>
        <v>0.742537275</v>
      </c>
      <c r="AA6" s="3" t="s">
        <v>0</v>
      </c>
      <c r="AB6" s="2">
        <v>0.90639999999999998</v>
      </c>
      <c r="AC6" s="2">
        <v>0.9073</v>
      </c>
      <c r="AD6" s="2">
        <v>0.50929999999999997</v>
      </c>
      <c r="AE6" s="2">
        <v>28.5868</v>
      </c>
      <c r="AF6" s="12">
        <f>(0.333*((10-AD6)/10))+(0.333*AE6/60)+(0.333*AC6)</f>
        <v>0.77682795000000016</v>
      </c>
      <c r="AN6" s="2" t="s">
        <v>40</v>
      </c>
      <c r="AO6" s="2" t="s">
        <v>5</v>
      </c>
      <c r="AP6" s="7">
        <v>0.43490000000000001</v>
      </c>
      <c r="AQ6" s="2">
        <v>27.91</v>
      </c>
      <c r="AR6" s="2">
        <v>0.38</v>
      </c>
      <c r="AS6" s="2">
        <f>(0.333*((10-AP6)/10))+(0.333*AQ6/60)+(0.333*AR6)</f>
        <v>0.59995832999999998</v>
      </c>
    </row>
    <row r="7" spans="4:45" x14ac:dyDescent="0.25">
      <c r="D7" s="3" t="s">
        <v>32</v>
      </c>
      <c r="E7" s="2">
        <v>0.79390000000000005</v>
      </c>
      <c r="F7" s="2">
        <v>0.78749999999999998</v>
      </c>
      <c r="G7" s="2">
        <v>0.71089999999999998</v>
      </c>
      <c r="H7" s="2">
        <v>33.732300000000002</v>
      </c>
      <c r="I7" s="2">
        <f t="shared" ref="I7:I28" si="0">(0.333*((10-G7)/10))+(0.333*H7/60)+(0.333*F7)</f>
        <v>0.75877879500000001</v>
      </c>
      <c r="J7" s="2"/>
      <c r="K7" s="2">
        <v>0.62370000000000003</v>
      </c>
      <c r="L7" s="2">
        <v>0.62509999999999999</v>
      </c>
      <c r="M7" s="2">
        <v>0.67030000000000001</v>
      </c>
      <c r="N7" s="2">
        <v>33.686399999999999</v>
      </c>
      <c r="O7" s="2">
        <f t="shared" ref="O7:O28" si="1">(0.333*((10-M7)/10))+(0.333*N7/60)+(0.333*L7)</f>
        <v>0.70579683000000004</v>
      </c>
      <c r="P7" s="2"/>
      <c r="Q7" s="2">
        <v>0.83720000000000006</v>
      </c>
      <c r="R7" s="2">
        <v>0.8367</v>
      </c>
      <c r="S7" s="2">
        <v>0.79910000000000003</v>
      </c>
      <c r="T7" s="2">
        <v>33.726500000000001</v>
      </c>
      <c r="U7" s="2">
        <f t="shared" ref="U7:U28" si="2">(0.333*((10-S7)/10))+(0.333*T7/60)+(0.333*R7)</f>
        <v>0.77219314500000014</v>
      </c>
      <c r="AA7" s="3" t="s">
        <v>32</v>
      </c>
      <c r="AB7" s="2">
        <v>0.94389999999999996</v>
      </c>
      <c r="AC7" s="2">
        <v>0.94410000000000005</v>
      </c>
      <c r="AD7" s="2">
        <v>0.67410000000000003</v>
      </c>
      <c r="AE7" s="2">
        <v>30.341899999999999</v>
      </c>
      <c r="AF7" s="12">
        <f t="shared" ref="AF7:AF28" si="3">(0.333*((10-AD7)/10))+(0.333*AE7/60)+(0.333*AC7)</f>
        <v>0.79333531499999999</v>
      </c>
      <c r="AN7" s="2" t="s">
        <v>41</v>
      </c>
      <c r="AO7" s="2" t="s">
        <v>5</v>
      </c>
      <c r="AP7" s="2">
        <v>0.89849999999999997</v>
      </c>
      <c r="AQ7" s="2">
        <v>33.53</v>
      </c>
      <c r="AR7" s="2">
        <v>0.51439999999999997</v>
      </c>
      <c r="AS7" s="2">
        <f>(0.333*((10-AP7)/10))+(0.333*AQ7/60)+(0.333*AR10)</f>
        <v>0.78614085000000011</v>
      </c>
    </row>
    <row r="8" spans="4:45" x14ac:dyDescent="0.25">
      <c r="D8" s="3" t="s">
        <v>1</v>
      </c>
      <c r="E8" s="2">
        <v>0.84130000000000005</v>
      </c>
      <c r="F8" s="2">
        <v>0.83919999999999995</v>
      </c>
      <c r="G8" s="2">
        <v>1.6141000000000001</v>
      </c>
      <c r="H8" s="2">
        <v>39.99</v>
      </c>
      <c r="I8" s="2">
        <f t="shared" si="0"/>
        <v>0.7806485700000001</v>
      </c>
      <c r="J8" s="2"/>
      <c r="K8" s="2">
        <v>0.42659999999999998</v>
      </c>
      <c r="L8" s="2">
        <v>0.39550000000000002</v>
      </c>
      <c r="M8" s="2">
        <v>1.512</v>
      </c>
      <c r="N8" s="2">
        <v>39.9649</v>
      </c>
      <c r="O8" s="2">
        <f t="shared" si="1"/>
        <v>0.63615709500000006</v>
      </c>
      <c r="P8" s="2"/>
      <c r="Q8" s="7">
        <v>0.86040000000000005</v>
      </c>
      <c r="R8" s="7">
        <v>0.85980000000000001</v>
      </c>
      <c r="S8" s="2">
        <v>2.0503999999999998</v>
      </c>
      <c r="T8" s="2">
        <v>39.993699999999997</v>
      </c>
      <c r="U8" s="2">
        <f t="shared" si="2"/>
        <v>0.7730001150000001</v>
      </c>
      <c r="AA8" s="3" t="s">
        <v>1</v>
      </c>
      <c r="AB8" s="2">
        <v>0.94750000000000001</v>
      </c>
      <c r="AC8" s="2">
        <v>0.94710000000000005</v>
      </c>
      <c r="AD8" s="2">
        <v>0.65710000000000002</v>
      </c>
      <c r="AE8" s="2">
        <v>30.1022</v>
      </c>
      <c r="AF8" s="12">
        <f t="shared" si="3"/>
        <v>0.79357008000000007</v>
      </c>
      <c r="AN8" s="2" t="s">
        <v>39</v>
      </c>
      <c r="AO8" s="2" t="s">
        <v>5</v>
      </c>
      <c r="AP8" s="2">
        <v>1.3458000000000001</v>
      </c>
      <c r="AQ8" s="2">
        <v>36.32</v>
      </c>
      <c r="AR8" s="2">
        <v>0.52790000000000004</v>
      </c>
      <c r="AS8" s="2">
        <f>(0.333*((10-AP8)/10))+(0.333*AQ8/60)+(0.333*AR14)</f>
        <v>0.72439266000000002</v>
      </c>
    </row>
    <row r="9" spans="4:45" x14ac:dyDescent="0.25"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AA9" s="3"/>
      <c r="AB9" s="2"/>
      <c r="AC9" s="2"/>
      <c r="AD9" s="2"/>
      <c r="AE9" s="2"/>
      <c r="AF9" s="12"/>
      <c r="AN9" s="2" t="s">
        <v>38</v>
      </c>
      <c r="AO9" s="2" t="s">
        <v>5</v>
      </c>
      <c r="AP9" s="2">
        <v>6.3135000000000003</v>
      </c>
      <c r="AQ9" s="2">
        <v>48.4</v>
      </c>
      <c r="AR9" s="2">
        <v>0.50360000000000005</v>
      </c>
      <c r="AS9" s="2">
        <f t="shared" ref="AS9:AS17" si="4">(0.333*((10-AP9)/10))+(0.333*AQ9/60)+(0.333*AR9)</f>
        <v>0.55907925000000003</v>
      </c>
    </row>
    <row r="10" spans="4:45" x14ac:dyDescent="0.25">
      <c r="D10" s="3" t="s">
        <v>7</v>
      </c>
      <c r="E10" s="2">
        <v>0.37940000000000002</v>
      </c>
      <c r="F10" s="2">
        <v>0.36649999999999999</v>
      </c>
      <c r="G10" s="2">
        <v>0.20230000000000001</v>
      </c>
      <c r="H10" s="2">
        <v>27.5458</v>
      </c>
      <c r="I10" s="2">
        <f t="shared" si="0"/>
        <v>0.60118710000000009</v>
      </c>
      <c r="J10" s="2"/>
      <c r="K10" s="2">
        <v>0.49869999999999998</v>
      </c>
      <c r="L10" s="2">
        <v>0.47049999999999997</v>
      </c>
      <c r="M10" s="2">
        <v>0.19620000000000001</v>
      </c>
      <c r="N10" s="2">
        <v>27.486000000000001</v>
      </c>
      <c r="O10" s="2">
        <f t="shared" si="1"/>
        <v>0.63569034000000002</v>
      </c>
      <c r="P10" s="2"/>
      <c r="Q10" s="2">
        <v>0.68089999999999995</v>
      </c>
      <c r="R10" s="2">
        <v>0.67949999999999999</v>
      </c>
      <c r="S10" s="2">
        <v>0.20799999999999999</v>
      </c>
      <c r="T10" s="2">
        <v>27.548100000000002</v>
      </c>
      <c r="U10" s="2">
        <f t="shared" si="2"/>
        <v>0.70523905500000006</v>
      </c>
      <c r="AA10" s="3" t="s">
        <v>7</v>
      </c>
      <c r="AB10" s="2">
        <v>0.86529999999999996</v>
      </c>
      <c r="AC10" s="2">
        <v>0.86419999999999997</v>
      </c>
      <c r="AD10" s="2">
        <v>0.36730000000000002</v>
      </c>
      <c r="AE10" s="2">
        <v>27.1</v>
      </c>
      <c r="AF10" s="12">
        <f t="shared" si="3"/>
        <v>0.75895251000000008</v>
      </c>
      <c r="AN10" s="2" t="s">
        <v>40</v>
      </c>
      <c r="AO10" s="2" t="s">
        <v>54</v>
      </c>
      <c r="AP10" s="7">
        <v>0.43490000000000001</v>
      </c>
      <c r="AQ10" s="2">
        <v>27.91</v>
      </c>
      <c r="AR10" s="2">
        <v>0.89180000000000004</v>
      </c>
      <c r="AS10" s="2">
        <f t="shared" si="4"/>
        <v>0.77038773000000005</v>
      </c>
    </row>
    <row r="11" spans="4:45" x14ac:dyDescent="0.25">
      <c r="D11" s="3" t="s">
        <v>8</v>
      </c>
      <c r="E11" s="2">
        <v>0.47249999999999998</v>
      </c>
      <c r="F11" s="2">
        <v>0.46010000000000001</v>
      </c>
      <c r="G11" s="2">
        <v>0.69810000000000005</v>
      </c>
      <c r="H11" s="2">
        <v>32.181600000000003</v>
      </c>
      <c r="I11" s="2">
        <f t="shared" si="0"/>
        <v>0.64157445000000002</v>
      </c>
      <c r="J11" s="2"/>
      <c r="K11" s="2">
        <v>0.50249999999999995</v>
      </c>
      <c r="L11" s="2">
        <v>0.50070000000000003</v>
      </c>
      <c r="M11" s="2">
        <v>0.63270000000000004</v>
      </c>
      <c r="N11" s="2">
        <v>32.111800000000002</v>
      </c>
      <c r="O11" s="2">
        <f t="shared" si="1"/>
        <v>0.65688468000000011</v>
      </c>
      <c r="P11" s="2"/>
      <c r="Q11" s="2">
        <v>0.78390000000000004</v>
      </c>
      <c r="R11" s="2">
        <v>0.78339999999999999</v>
      </c>
      <c r="S11" s="2">
        <v>0.59540000000000004</v>
      </c>
      <c r="T11" s="2">
        <v>32.187800000000003</v>
      </c>
      <c r="U11" s="2">
        <f t="shared" si="2"/>
        <v>0.75268767000000003</v>
      </c>
      <c r="AA11" s="3" t="s">
        <v>8</v>
      </c>
      <c r="AB11" s="2">
        <v>0.90939999999999999</v>
      </c>
      <c r="AC11" s="2">
        <v>0.90920000000000001</v>
      </c>
      <c r="AD11" s="2">
        <v>0.74690000000000001</v>
      </c>
      <c r="AE11" s="2">
        <v>30.873999999999999</v>
      </c>
      <c r="AF11" s="12">
        <f t="shared" si="3"/>
        <v>0.78224252999999999</v>
      </c>
      <c r="AN11" s="2" t="s">
        <v>41</v>
      </c>
      <c r="AO11" s="2" t="s">
        <v>54</v>
      </c>
      <c r="AP11" s="2">
        <v>0.89849999999999997</v>
      </c>
      <c r="AQ11" s="2">
        <v>33.53</v>
      </c>
      <c r="AR11" s="2">
        <v>0.94579999999999997</v>
      </c>
      <c r="AS11" s="7">
        <f t="shared" si="4"/>
        <v>0.80412285000000006</v>
      </c>
    </row>
    <row r="12" spans="4:45" x14ac:dyDescent="0.25">
      <c r="D12" s="3" t="s">
        <v>9</v>
      </c>
      <c r="E12" s="2">
        <v>0.48159999999999997</v>
      </c>
      <c r="F12" s="2">
        <v>0.44650000000000001</v>
      </c>
      <c r="G12" s="2">
        <v>2.0057</v>
      </c>
      <c r="H12" s="2">
        <v>39.126199999999997</v>
      </c>
      <c r="I12" s="2">
        <f t="shared" si="0"/>
        <v>0.63204510000000003</v>
      </c>
      <c r="J12" s="2"/>
      <c r="K12" s="2">
        <v>0.29970000000000002</v>
      </c>
      <c r="L12" s="2">
        <v>0.28220000000000001</v>
      </c>
      <c r="M12" s="2">
        <v>1.7339</v>
      </c>
      <c r="N12" s="2">
        <v>39.085700000000003</v>
      </c>
      <c r="O12" s="2">
        <f t="shared" si="1"/>
        <v>0.58615936499999999</v>
      </c>
      <c r="P12" s="2"/>
      <c r="Q12" s="2">
        <v>0.77849999999999997</v>
      </c>
      <c r="R12" s="2">
        <v>0.78380000000000005</v>
      </c>
      <c r="S12" s="2">
        <v>2.3702000000000001</v>
      </c>
      <c r="T12" s="2">
        <v>39.123800000000003</v>
      </c>
      <c r="U12" s="2">
        <f t="shared" si="2"/>
        <v>0.73221483000000009</v>
      </c>
      <c r="AA12" s="3" t="s">
        <v>9</v>
      </c>
      <c r="AB12" s="2">
        <v>0.87150000000000005</v>
      </c>
      <c r="AC12" s="2">
        <v>0.87390000000000001</v>
      </c>
      <c r="AD12" s="2">
        <v>1.03</v>
      </c>
      <c r="AE12" s="7">
        <v>32.534300000000002</v>
      </c>
      <c r="AF12" s="12">
        <f t="shared" si="3"/>
        <v>0.77027506500000009</v>
      </c>
      <c r="AN12" s="2" t="s">
        <v>39</v>
      </c>
      <c r="AO12" s="2" t="s">
        <v>54</v>
      </c>
      <c r="AP12" s="2">
        <v>1.3458000000000001</v>
      </c>
      <c r="AQ12" s="2">
        <v>36.32</v>
      </c>
      <c r="AR12" s="2">
        <v>0.93240000000000001</v>
      </c>
      <c r="AS12" s="2">
        <f t="shared" si="4"/>
        <v>0.80025005999999999</v>
      </c>
    </row>
    <row r="13" spans="4:45" x14ac:dyDescent="0.25"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AA13" s="3"/>
      <c r="AB13" s="2"/>
      <c r="AC13" s="2"/>
      <c r="AD13" s="2"/>
      <c r="AE13" s="2"/>
      <c r="AF13" s="12"/>
      <c r="AN13" s="2" t="s">
        <v>38</v>
      </c>
      <c r="AO13" s="2" t="s">
        <v>54</v>
      </c>
      <c r="AP13" s="2">
        <v>6.3135000000000003</v>
      </c>
      <c r="AQ13" s="2">
        <v>48.4</v>
      </c>
      <c r="AR13" s="7">
        <v>0.97430000000000005</v>
      </c>
      <c r="AS13" s="2">
        <f t="shared" si="4"/>
        <v>0.71582235000000005</v>
      </c>
    </row>
    <row r="14" spans="4:45" x14ac:dyDescent="0.25">
      <c r="D14" s="3" t="s">
        <v>10</v>
      </c>
      <c r="E14" s="2">
        <v>0.7036</v>
      </c>
      <c r="F14" s="2">
        <v>0.70420000000000005</v>
      </c>
      <c r="G14" s="2">
        <v>0.20930000000000001</v>
      </c>
      <c r="H14" s="2">
        <v>28.869199999999999</v>
      </c>
      <c r="I14" s="2">
        <f t="shared" si="0"/>
        <v>0.72075297000000005</v>
      </c>
      <c r="J14" s="2"/>
      <c r="K14" s="2">
        <v>7.3499999999999996E-2</v>
      </c>
      <c r="L14" s="2">
        <v>4.7600000000000003E-2</v>
      </c>
      <c r="M14" s="2">
        <v>0.1918</v>
      </c>
      <c r="N14" s="2">
        <v>28.815999999999999</v>
      </c>
      <c r="O14" s="2">
        <f t="shared" si="1"/>
        <v>0.50239266000000005</v>
      </c>
      <c r="P14" s="2"/>
      <c r="Q14" s="2">
        <v>0.75949999999999995</v>
      </c>
      <c r="R14" s="2">
        <v>0.75639999999999996</v>
      </c>
      <c r="S14" s="2">
        <v>0.2165</v>
      </c>
      <c r="T14" s="2">
        <v>28.8752</v>
      </c>
      <c r="U14" s="2">
        <f t="shared" si="2"/>
        <v>0.73792911000000005</v>
      </c>
      <c r="AA14" s="3" t="s">
        <v>10</v>
      </c>
      <c r="AB14" s="2">
        <v>0.92110000000000003</v>
      </c>
      <c r="AC14" s="2">
        <v>0.92030000000000001</v>
      </c>
      <c r="AD14" s="7">
        <v>0.4002</v>
      </c>
      <c r="AE14" s="2">
        <v>29.296700000000001</v>
      </c>
      <c r="AF14" s="12">
        <f t="shared" si="3"/>
        <v>0.78872992500000005</v>
      </c>
      <c r="AN14" s="2" t="s">
        <v>40</v>
      </c>
      <c r="AO14" s="2" t="s">
        <v>56</v>
      </c>
      <c r="AP14" s="7">
        <v>0.43490000000000001</v>
      </c>
      <c r="AQ14" s="2">
        <v>27.91</v>
      </c>
      <c r="AR14" s="2">
        <v>0.7046</v>
      </c>
      <c r="AS14" s="2">
        <f t="shared" si="4"/>
        <v>0.70805012999999994</v>
      </c>
    </row>
    <row r="15" spans="4:45" x14ac:dyDescent="0.25">
      <c r="D15" s="3" t="s">
        <v>11</v>
      </c>
      <c r="E15" s="2">
        <v>0.81459999999999999</v>
      </c>
      <c r="F15" s="2">
        <v>0.81369999999999998</v>
      </c>
      <c r="G15" s="2">
        <v>0.72829999999999995</v>
      </c>
      <c r="H15" s="2">
        <v>34.315199999999997</v>
      </c>
      <c r="I15" s="2">
        <f t="shared" si="0"/>
        <v>0.77015907000000006</v>
      </c>
      <c r="J15" s="2"/>
      <c r="K15" s="2">
        <v>0.54079999999999995</v>
      </c>
      <c r="L15" s="2">
        <v>0.55220000000000002</v>
      </c>
      <c r="M15" s="2">
        <v>0.77170000000000005</v>
      </c>
      <c r="N15" s="2">
        <v>34.286200000000001</v>
      </c>
      <c r="O15" s="2">
        <f t="shared" si="1"/>
        <v>0.68147340000000001</v>
      </c>
      <c r="P15" s="2"/>
      <c r="Q15" s="2">
        <v>0.83620000000000005</v>
      </c>
      <c r="R15" s="2">
        <v>0.83720000000000006</v>
      </c>
      <c r="S15" s="2">
        <v>0.76900000000000002</v>
      </c>
      <c r="T15" s="2">
        <v>34.278100000000002</v>
      </c>
      <c r="U15" s="2">
        <f t="shared" si="2"/>
        <v>0.77642335500000004</v>
      </c>
      <c r="AA15" s="3" t="s">
        <v>11</v>
      </c>
      <c r="AB15" s="2">
        <v>0.9365</v>
      </c>
      <c r="AC15" s="2">
        <v>0.93569999999999998</v>
      </c>
      <c r="AD15" s="2">
        <v>0.51670000000000005</v>
      </c>
      <c r="AE15" s="2">
        <v>30.386399999999998</v>
      </c>
      <c r="AF15" s="12">
        <f t="shared" si="3"/>
        <v>0.79602651000000002</v>
      </c>
      <c r="AN15" s="2" t="s">
        <v>41</v>
      </c>
      <c r="AO15" s="2" t="s">
        <v>56</v>
      </c>
      <c r="AP15" s="2">
        <v>0.89849999999999997</v>
      </c>
      <c r="AQ15" s="2">
        <v>33.53</v>
      </c>
      <c r="AR15" s="2">
        <v>0.89019999999999999</v>
      </c>
      <c r="AS15" s="2">
        <f t="shared" si="4"/>
        <v>0.78560805</v>
      </c>
    </row>
    <row r="16" spans="4:45" x14ac:dyDescent="0.25">
      <c r="D16" s="3" t="s">
        <v>12</v>
      </c>
      <c r="E16" s="2">
        <v>0.85119999999999996</v>
      </c>
      <c r="F16" s="2">
        <v>0.85089999999999999</v>
      </c>
      <c r="G16" s="2">
        <v>1.3572</v>
      </c>
      <c r="H16" s="2">
        <v>40.184899999999999</v>
      </c>
      <c r="I16" s="2">
        <f t="shared" si="0"/>
        <v>0.79418113500000009</v>
      </c>
      <c r="J16" s="2"/>
      <c r="K16" s="2">
        <v>0.46510000000000001</v>
      </c>
      <c r="L16" s="2">
        <v>0.45729999999999998</v>
      </c>
      <c r="M16" s="2">
        <v>1.4883</v>
      </c>
      <c r="N16" s="2">
        <v>40.1599</v>
      </c>
      <c r="O16" s="2">
        <f t="shared" si="1"/>
        <v>0.65860795500000013</v>
      </c>
      <c r="P16" s="2"/>
      <c r="Q16" s="2">
        <v>0.84970000000000001</v>
      </c>
      <c r="R16" s="2">
        <v>0.84850000000000003</v>
      </c>
      <c r="S16" s="2">
        <v>1.718</v>
      </c>
      <c r="T16" s="2">
        <v>40.156599999999997</v>
      </c>
      <c r="U16" s="2">
        <f t="shared" si="2"/>
        <v>0.78121023000000012</v>
      </c>
      <c r="AA16" s="3" t="s">
        <v>12</v>
      </c>
      <c r="AB16" s="2">
        <v>0.94740000000000002</v>
      </c>
      <c r="AC16" s="2">
        <v>0.94699999999999995</v>
      </c>
      <c r="AD16" s="2">
        <v>0.54820000000000002</v>
      </c>
      <c r="AE16" s="2">
        <v>30.8431</v>
      </c>
      <c r="AF16" s="12">
        <f t="shared" si="3"/>
        <v>0.80127514499999997</v>
      </c>
      <c r="AN16" s="2" t="s">
        <v>39</v>
      </c>
      <c r="AO16" s="2" t="s">
        <v>56</v>
      </c>
      <c r="AP16" s="2">
        <v>1.3458000000000001</v>
      </c>
      <c r="AQ16" s="2">
        <v>36.32</v>
      </c>
      <c r="AR16" s="2">
        <v>0.91769999999999996</v>
      </c>
      <c r="AS16" s="2">
        <f t="shared" si="4"/>
        <v>0.79535496000000006</v>
      </c>
    </row>
    <row r="17" spans="4:45" x14ac:dyDescent="0.25">
      <c r="D17" s="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T17" s="2"/>
      <c r="U17" s="2"/>
      <c r="AA17" s="3"/>
      <c r="AB17" s="2"/>
      <c r="AC17" s="2"/>
      <c r="AD17" s="2"/>
      <c r="AE17" s="2"/>
      <c r="AF17" s="12"/>
      <c r="AN17" s="2" t="s">
        <v>38</v>
      </c>
      <c r="AO17" s="2" t="s">
        <v>56</v>
      </c>
      <c r="AP17" s="2">
        <v>6.3135000000000003</v>
      </c>
      <c r="AQ17" s="7">
        <v>48.4</v>
      </c>
      <c r="AR17" s="2">
        <v>0.90839999999999999</v>
      </c>
      <c r="AS17" s="2">
        <f t="shared" si="4"/>
        <v>0.69387765000000001</v>
      </c>
    </row>
    <row r="18" spans="4:45" x14ac:dyDescent="0.25">
      <c r="D18" s="3" t="s">
        <v>13</v>
      </c>
      <c r="E18" s="2">
        <v>0.59719999999999995</v>
      </c>
      <c r="F18" s="2">
        <v>0.59770000000000001</v>
      </c>
      <c r="G18" s="2">
        <v>0.28539999999999999</v>
      </c>
      <c r="H18" s="2">
        <v>29.0184</v>
      </c>
      <c r="I18" s="2">
        <f t="shared" si="0"/>
        <v>0.68358240000000003</v>
      </c>
      <c r="J18" s="2"/>
      <c r="K18" s="2">
        <v>8.3900000000000002E-2</v>
      </c>
      <c r="L18" s="2">
        <v>6.8199999999999997E-2</v>
      </c>
      <c r="M18" s="2">
        <v>0.23100000000000001</v>
      </c>
      <c r="N18" s="2">
        <v>28.9651</v>
      </c>
      <c r="O18" s="2">
        <f t="shared" si="1"/>
        <v>0.50877460500000005</v>
      </c>
      <c r="P18" s="2"/>
      <c r="Q18" s="2">
        <v>0.68059999999999998</v>
      </c>
      <c r="R18" s="2">
        <v>0.66869999999999996</v>
      </c>
      <c r="S18" s="7">
        <v>0.17349999999999999</v>
      </c>
      <c r="T18" s="2">
        <v>29.012899999999998</v>
      </c>
      <c r="U18" s="2">
        <f>(0.333*((10-Q18)/10))+(0.333*T18/60)+(0.333*R18)</f>
        <v>0.69403471499999991</v>
      </c>
      <c r="AA18" s="3" t="s">
        <v>13</v>
      </c>
      <c r="AB18" s="2">
        <v>0.79590000000000005</v>
      </c>
      <c r="AC18" s="2">
        <v>0.79190000000000005</v>
      </c>
      <c r="AD18" s="2">
        <v>0.41520000000000001</v>
      </c>
      <c r="AE18" s="2">
        <v>29.331499999999998</v>
      </c>
      <c r="AF18" s="12">
        <f t="shared" si="3"/>
        <v>0.74566636500000005</v>
      </c>
    </row>
    <row r="19" spans="4:45" x14ac:dyDescent="0.25">
      <c r="D19" s="3" t="s">
        <v>14</v>
      </c>
      <c r="E19" s="2">
        <v>0.83450000000000002</v>
      </c>
      <c r="F19" s="2">
        <v>0.83599999999999997</v>
      </c>
      <c r="G19" s="2">
        <v>0.64729999999999999</v>
      </c>
      <c r="H19" s="2">
        <v>34.5062</v>
      </c>
      <c r="I19" s="2">
        <f t="shared" si="0"/>
        <v>0.78134232000000003</v>
      </c>
      <c r="J19" s="2"/>
      <c r="K19" s="2">
        <v>0.52759999999999996</v>
      </c>
      <c r="L19" s="2">
        <v>0.51570000000000005</v>
      </c>
      <c r="M19" s="2">
        <v>0.73950000000000005</v>
      </c>
      <c r="N19" s="2">
        <v>34.4741</v>
      </c>
      <c r="O19" s="2">
        <f t="shared" si="1"/>
        <v>0.67143400500000006</v>
      </c>
      <c r="P19" s="2"/>
      <c r="Q19" s="2">
        <v>0.86529999999999996</v>
      </c>
      <c r="R19" s="2">
        <v>0.8649</v>
      </c>
      <c r="S19" s="2">
        <v>0.55510000000000004</v>
      </c>
      <c r="T19" s="2">
        <v>34.502299999999998</v>
      </c>
      <c r="U19" s="2">
        <f>(0.333*((10-Q19)/10))+(0.333*T19/60)+(0.333*R19)</f>
        <v>0.78368497500000012</v>
      </c>
      <c r="AA19" s="3" t="s">
        <v>14</v>
      </c>
      <c r="AB19" s="2">
        <v>0.91169999999999995</v>
      </c>
      <c r="AC19" s="2">
        <v>0.91059999999999997</v>
      </c>
      <c r="AD19" s="2">
        <v>0.50860000000000005</v>
      </c>
      <c r="AE19" s="2">
        <v>30.4802</v>
      </c>
      <c r="AF19" s="12">
        <f t="shared" si="3"/>
        <v>0.7884585300000001</v>
      </c>
    </row>
    <row r="20" spans="4:45" x14ac:dyDescent="0.25">
      <c r="D20" s="3" t="s">
        <v>15</v>
      </c>
      <c r="E20" s="2">
        <v>0.78949999999999998</v>
      </c>
      <c r="F20" s="2">
        <v>0.78990000000000005</v>
      </c>
      <c r="G20" s="2">
        <v>1.6005</v>
      </c>
      <c r="H20" s="2">
        <v>40.268500000000003</v>
      </c>
      <c r="I20" s="2">
        <f t="shared" si="0"/>
        <v>0.76623022500000004</v>
      </c>
      <c r="J20" s="2"/>
      <c r="K20" s="2">
        <v>0.64159999999999995</v>
      </c>
      <c r="L20" s="2">
        <v>0.63560000000000005</v>
      </c>
      <c r="M20" s="2">
        <v>1.6126</v>
      </c>
      <c r="N20" s="2">
        <v>40.2361</v>
      </c>
      <c r="O20" s="2">
        <f t="shared" si="1"/>
        <v>0.71426557499999999</v>
      </c>
      <c r="P20" s="2"/>
      <c r="Q20" s="2">
        <v>0.85609999999999997</v>
      </c>
      <c r="R20" s="2">
        <v>0.85509999999999997</v>
      </c>
      <c r="S20" s="2">
        <v>1.6308</v>
      </c>
      <c r="T20" s="7">
        <v>40.2697</v>
      </c>
      <c r="U20" s="7">
        <f>(0.333*((10-Q20)/10))+(0.333*T20/60)+(0.333*R20)</f>
        <v>0.81273700500000001</v>
      </c>
      <c r="AA20" s="3" t="s">
        <v>15</v>
      </c>
      <c r="AB20" s="2">
        <v>0.94340000000000002</v>
      </c>
      <c r="AC20" s="2">
        <v>0.94330000000000003</v>
      </c>
      <c r="AD20" s="2">
        <v>0.55610000000000004</v>
      </c>
      <c r="AE20" s="2">
        <v>30.9452</v>
      </c>
      <c r="AF20" s="12">
        <f t="shared" si="3"/>
        <v>0.80034663000000006</v>
      </c>
    </row>
    <row r="21" spans="4:45" x14ac:dyDescent="0.25">
      <c r="D21" s="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AA21" s="3"/>
      <c r="AB21" s="2"/>
      <c r="AC21" s="2"/>
      <c r="AD21" s="2"/>
      <c r="AE21" s="2"/>
      <c r="AF21" s="12"/>
    </row>
    <row r="22" spans="4:45" x14ac:dyDescent="0.25">
      <c r="D22" s="3" t="s">
        <v>16</v>
      </c>
      <c r="E22" s="2">
        <v>0.79369999999999996</v>
      </c>
      <c r="F22" s="2">
        <v>0.79059999999999997</v>
      </c>
      <c r="G22" s="2">
        <v>0.2165</v>
      </c>
      <c r="H22" s="2">
        <v>29.0947</v>
      </c>
      <c r="I22" s="2">
        <f t="shared" si="0"/>
        <v>0.75053593500000004</v>
      </c>
      <c r="J22" s="2"/>
      <c r="K22" s="2">
        <v>0.224</v>
      </c>
      <c r="L22" s="2">
        <v>0.191</v>
      </c>
      <c r="M22" s="2">
        <v>0.18049999999999999</v>
      </c>
      <c r="N22" s="2">
        <v>29.031099999999999</v>
      </c>
      <c r="O22" s="2">
        <f t="shared" si="1"/>
        <v>0.55171495500000001</v>
      </c>
      <c r="P22" s="2"/>
      <c r="Q22" s="2">
        <v>0.82369999999999999</v>
      </c>
      <c r="R22" s="2">
        <v>0.82310000000000005</v>
      </c>
      <c r="S22" s="2">
        <v>0.2301</v>
      </c>
      <c r="T22" s="2">
        <v>29.094200000000001</v>
      </c>
      <c r="U22" s="2">
        <f t="shared" si="2"/>
        <v>0.76090278000000011</v>
      </c>
      <c r="AA22" s="3" t="s">
        <v>16</v>
      </c>
      <c r="AB22" s="2">
        <v>0.94010000000000005</v>
      </c>
      <c r="AC22" s="2">
        <v>0.93969999999999998</v>
      </c>
      <c r="AD22" s="2">
        <v>0.43309999999999998</v>
      </c>
      <c r="AE22" s="2">
        <v>29.2683</v>
      </c>
      <c r="AF22" s="12">
        <f t="shared" si="3"/>
        <v>0.79393693500000007</v>
      </c>
    </row>
    <row r="23" spans="4:45" x14ac:dyDescent="0.25">
      <c r="D23" s="3" t="s">
        <v>17</v>
      </c>
      <c r="E23" s="2">
        <v>0.81730000000000003</v>
      </c>
      <c r="F23" s="2">
        <v>0.81899999999999995</v>
      </c>
      <c r="G23" s="2">
        <v>0.38479999999999998</v>
      </c>
      <c r="H23" s="2">
        <v>32.488300000000002</v>
      </c>
      <c r="I23" s="2">
        <f t="shared" si="0"/>
        <v>0.77322322499999996</v>
      </c>
      <c r="J23" s="2"/>
      <c r="K23" s="2">
        <v>0.25769999999999998</v>
      </c>
      <c r="L23" s="2">
        <v>0.2311</v>
      </c>
      <c r="M23" s="2">
        <v>0.4854</v>
      </c>
      <c r="N23" s="2">
        <v>32.444699999999997</v>
      </c>
      <c r="O23" s="2">
        <f t="shared" si="1"/>
        <v>0.57386056500000004</v>
      </c>
      <c r="P23" s="2"/>
      <c r="Q23" s="2">
        <v>0.84640000000000004</v>
      </c>
      <c r="R23" s="2">
        <v>0.84609999999999996</v>
      </c>
      <c r="S23" s="2">
        <v>0.3634</v>
      </c>
      <c r="T23" s="2">
        <v>32.488199999999999</v>
      </c>
      <c r="U23" s="2">
        <f t="shared" si="2"/>
        <v>0.78295958999999993</v>
      </c>
      <c r="AA23" s="3" t="s">
        <v>17</v>
      </c>
      <c r="AB23" s="2">
        <v>0.95199999999999996</v>
      </c>
      <c r="AC23" s="2">
        <v>0.95199999999999996</v>
      </c>
      <c r="AD23" s="2">
        <v>0.35039999999999999</v>
      </c>
      <c r="AE23" s="2">
        <v>30.242999999999999</v>
      </c>
      <c r="AF23" s="12">
        <f t="shared" si="3"/>
        <v>0.80619633000000002</v>
      </c>
    </row>
    <row r="24" spans="4:45" x14ac:dyDescent="0.25">
      <c r="D24" s="3" t="s">
        <v>18</v>
      </c>
      <c r="E24" s="2">
        <v>0.82250000000000001</v>
      </c>
      <c r="F24" s="2">
        <v>0.8196</v>
      </c>
      <c r="G24" s="2">
        <v>0.88400000000000001</v>
      </c>
      <c r="H24" s="2">
        <v>35.876600000000003</v>
      </c>
      <c r="I24" s="2">
        <f t="shared" si="0"/>
        <v>0.77560473000000008</v>
      </c>
      <c r="J24" s="2"/>
      <c r="K24" s="2">
        <v>0.67979999999999996</v>
      </c>
      <c r="L24" s="2">
        <v>0.69169999999999998</v>
      </c>
      <c r="M24" s="2">
        <v>0.83309999999999995</v>
      </c>
      <c r="N24" s="2">
        <v>35.837499999999999</v>
      </c>
      <c r="O24" s="2">
        <f t="shared" si="1"/>
        <v>0.73449199500000006</v>
      </c>
      <c r="P24" s="2"/>
      <c r="Q24" s="2">
        <v>0.83169999999999999</v>
      </c>
      <c r="R24" s="2">
        <v>0.83089999999999997</v>
      </c>
      <c r="S24" s="2">
        <v>1.0571999999999999</v>
      </c>
      <c r="T24" s="2">
        <v>35.795299999999997</v>
      </c>
      <c r="U24" s="2">
        <f t="shared" si="2"/>
        <v>0.77314885500000008</v>
      </c>
      <c r="AA24" s="3" t="s">
        <v>18</v>
      </c>
      <c r="AB24" s="2">
        <v>0.93189999999999995</v>
      </c>
      <c r="AC24" s="2">
        <v>0.93169999999999997</v>
      </c>
      <c r="AD24" s="2">
        <v>0.61060000000000003</v>
      </c>
      <c r="AE24" s="2">
        <v>32.480899999999998</v>
      </c>
      <c r="AF24" s="12">
        <f t="shared" si="3"/>
        <v>0.8031921150000001</v>
      </c>
    </row>
    <row r="25" spans="4:45" x14ac:dyDescent="0.25">
      <c r="D25" s="3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AA25" s="3"/>
      <c r="AB25" s="2"/>
      <c r="AC25" s="2"/>
      <c r="AD25" s="2"/>
      <c r="AE25" s="2"/>
      <c r="AF25" s="12"/>
    </row>
    <row r="26" spans="4:45" x14ac:dyDescent="0.25">
      <c r="D26" s="3" t="s">
        <v>20</v>
      </c>
      <c r="E26" s="2">
        <v>0.71640000000000004</v>
      </c>
      <c r="F26" s="2">
        <v>0.71340000000000003</v>
      </c>
      <c r="G26" s="2">
        <v>0.21249999999999999</v>
      </c>
      <c r="H26" s="2">
        <v>29.191800000000001</v>
      </c>
      <c r="I26" s="2">
        <f t="shared" si="0"/>
        <v>0.72550044000000014</v>
      </c>
      <c r="J26" s="2"/>
      <c r="K26" s="2">
        <v>0.184</v>
      </c>
      <c r="L26" s="2">
        <v>0.1406</v>
      </c>
      <c r="M26" s="2">
        <v>0.2036</v>
      </c>
      <c r="N26" s="2">
        <v>29.1313</v>
      </c>
      <c r="O26" s="2">
        <f t="shared" si="1"/>
        <v>0.53471863500000005</v>
      </c>
      <c r="P26" s="2"/>
      <c r="Q26" s="2">
        <v>0.8206</v>
      </c>
      <c r="R26" s="2">
        <v>0.81859999999999999</v>
      </c>
      <c r="S26" s="2">
        <v>0.17960000000000001</v>
      </c>
      <c r="T26" s="2">
        <v>29.137899999999998</v>
      </c>
      <c r="U26" s="2">
        <f t="shared" si="2"/>
        <v>0.76132846500000007</v>
      </c>
      <c r="AA26" s="3" t="s">
        <v>20</v>
      </c>
      <c r="AB26" s="2">
        <v>0.94240000000000002</v>
      </c>
      <c r="AC26" s="2">
        <v>0.9425</v>
      </c>
      <c r="AD26" s="2">
        <v>0.49120000000000003</v>
      </c>
      <c r="AE26" s="2">
        <v>29.360099999999999</v>
      </c>
      <c r="AF26" s="12">
        <f t="shared" si="3"/>
        <v>0.79344409500000013</v>
      </c>
    </row>
    <row r="27" spans="4:45" x14ac:dyDescent="0.25">
      <c r="D27" s="3" t="s">
        <v>19</v>
      </c>
      <c r="E27" s="2">
        <v>0.81410000000000005</v>
      </c>
      <c r="F27" s="2">
        <v>0.81289999999999996</v>
      </c>
      <c r="G27" s="2">
        <v>0.43780000000000002</v>
      </c>
      <c r="H27" s="2">
        <v>32.541600000000003</v>
      </c>
      <c r="I27" s="2">
        <f t="shared" si="0"/>
        <v>0.76972284000000002</v>
      </c>
      <c r="J27" s="2"/>
      <c r="K27" s="2">
        <v>0.36199999999999999</v>
      </c>
      <c r="L27" s="2">
        <v>0.33</v>
      </c>
      <c r="M27" s="2">
        <v>0.48110000000000003</v>
      </c>
      <c r="N27" s="2">
        <v>32.489800000000002</v>
      </c>
      <c r="O27" s="2">
        <f t="shared" si="1"/>
        <v>0.60718776000000008</v>
      </c>
      <c r="P27" s="2"/>
      <c r="Q27" s="2">
        <v>0.84789999999999999</v>
      </c>
      <c r="R27" s="2">
        <v>0.84770000000000001</v>
      </c>
      <c r="S27" s="2">
        <v>0.45629999999999998</v>
      </c>
      <c r="T27" s="2">
        <v>32.490900000000003</v>
      </c>
      <c r="U27" s="2">
        <f t="shared" si="2"/>
        <v>0.78041380500000002</v>
      </c>
      <c r="AA27" s="3" t="s">
        <v>19</v>
      </c>
      <c r="AB27" s="2">
        <v>0.95479999999999998</v>
      </c>
      <c r="AC27" s="2">
        <v>0.95440000000000003</v>
      </c>
      <c r="AD27" s="2">
        <v>0.44490000000000002</v>
      </c>
      <c r="AE27" s="2">
        <v>29.679099999999998</v>
      </c>
      <c r="AF27" s="12">
        <f t="shared" si="3"/>
        <v>0.80071903499999997</v>
      </c>
    </row>
    <row r="28" spans="4:45" x14ac:dyDescent="0.25">
      <c r="D28" s="3" t="s">
        <v>21</v>
      </c>
      <c r="E28" s="2">
        <v>0.82579999999999998</v>
      </c>
      <c r="F28" s="2">
        <v>0.82630000000000003</v>
      </c>
      <c r="G28" s="2">
        <v>1.0323</v>
      </c>
      <c r="H28" s="2">
        <v>35.817900000000002</v>
      </c>
      <c r="I28" s="2">
        <f t="shared" si="0"/>
        <v>0.77257165500000013</v>
      </c>
      <c r="J28" s="2"/>
      <c r="K28" s="2">
        <v>0.66459999999999997</v>
      </c>
      <c r="L28" s="2">
        <v>0.66180000000000005</v>
      </c>
      <c r="M28" s="2">
        <v>0.78239999999999998</v>
      </c>
      <c r="N28" s="2">
        <v>35.778799999999997</v>
      </c>
      <c r="O28" s="2">
        <f t="shared" si="1"/>
        <v>0.72589782000000003</v>
      </c>
      <c r="P28" s="2"/>
      <c r="Q28" s="2">
        <v>0.83520000000000005</v>
      </c>
      <c r="R28" s="2">
        <v>0.83420000000000005</v>
      </c>
      <c r="S28" s="2">
        <v>0.86919999999999997</v>
      </c>
      <c r="T28" s="2">
        <v>35.779600000000002</v>
      </c>
      <c r="U28" s="2">
        <f t="shared" si="2"/>
        <v>0.78042102000000013</v>
      </c>
      <c r="AA28" s="3" t="s">
        <v>21</v>
      </c>
      <c r="AB28" s="7">
        <v>0.96379999999999999</v>
      </c>
      <c r="AC28" s="7">
        <v>0.96379999999999999</v>
      </c>
      <c r="AD28" s="2">
        <v>0.47599999999999998</v>
      </c>
      <c r="AE28" s="2">
        <v>29.821899999999999</v>
      </c>
      <c r="AF28" s="13">
        <f t="shared" si="3"/>
        <v>0.80360614500000005</v>
      </c>
    </row>
    <row r="29" spans="4:45" x14ac:dyDescent="0.25">
      <c r="D29" s="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1" spans="4:45" x14ac:dyDescent="0.25">
      <c r="K31" t="s">
        <v>71</v>
      </c>
      <c r="AB31" t="s">
        <v>69</v>
      </c>
      <c r="AQ31" t="s">
        <v>70</v>
      </c>
    </row>
  </sheetData>
  <mergeCells count="4">
    <mergeCell ref="E3:G3"/>
    <mergeCell ref="K3:M3"/>
    <mergeCell ref="Q3:S3"/>
    <mergeCell ref="AB3:AF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186D0-F9E1-4B7F-BCFD-8FE5DA38A8FB}">
  <dimension ref="E3:AT31"/>
  <sheetViews>
    <sheetView zoomScale="85" zoomScaleNormal="85" workbookViewId="0">
      <selection activeCell="AH43" sqref="AH43"/>
    </sheetView>
  </sheetViews>
  <sheetFormatPr defaultRowHeight="15" x14ac:dyDescent="0.25"/>
  <cols>
    <col min="5" max="5" width="21.5703125" bestFit="1" customWidth="1"/>
    <col min="28" max="28" width="33" bestFit="1" customWidth="1"/>
    <col min="41" max="41" width="17.7109375" bestFit="1" customWidth="1"/>
    <col min="42" max="42" width="9" customWidth="1"/>
    <col min="43" max="43" width="11.7109375" bestFit="1" customWidth="1"/>
  </cols>
  <sheetData>
    <row r="3" spans="5:46" x14ac:dyDescent="0.25">
      <c r="E3" s="3"/>
      <c r="F3" s="19" t="s">
        <v>5</v>
      </c>
      <c r="G3" s="19"/>
      <c r="H3" s="19"/>
      <c r="I3" s="3"/>
      <c r="J3" s="3"/>
      <c r="K3" s="3"/>
      <c r="L3" s="19" t="s">
        <v>55</v>
      </c>
      <c r="M3" s="19"/>
      <c r="N3" s="19"/>
      <c r="O3" s="15"/>
      <c r="P3" s="15"/>
      <c r="Q3" s="15"/>
      <c r="R3" s="20" t="s">
        <v>6</v>
      </c>
      <c r="S3" s="21"/>
      <c r="T3" s="21"/>
      <c r="U3" s="16"/>
      <c r="V3" s="16"/>
      <c r="AB3" s="2" t="s">
        <v>60</v>
      </c>
      <c r="AC3" s="20" t="s">
        <v>6</v>
      </c>
      <c r="AD3" s="21"/>
      <c r="AE3" s="21"/>
      <c r="AF3" s="21"/>
      <c r="AG3" s="22"/>
    </row>
    <row r="4" spans="5:46" x14ac:dyDescent="0.25">
      <c r="E4" s="3"/>
      <c r="F4" s="3" t="s">
        <v>2</v>
      </c>
      <c r="G4" s="3" t="s">
        <v>3</v>
      </c>
      <c r="H4" s="3" t="s">
        <v>4</v>
      </c>
      <c r="I4" s="3" t="s">
        <v>33</v>
      </c>
      <c r="J4" s="3" t="s">
        <v>50</v>
      </c>
      <c r="K4" s="3"/>
      <c r="L4" s="3" t="s">
        <v>2</v>
      </c>
      <c r="M4" s="3" t="s">
        <v>3</v>
      </c>
      <c r="N4" s="3" t="s">
        <v>4</v>
      </c>
      <c r="O4" s="3" t="s">
        <v>33</v>
      </c>
      <c r="P4" s="3" t="s">
        <v>50</v>
      </c>
      <c r="Q4" s="3"/>
      <c r="R4" s="3" t="s">
        <v>2</v>
      </c>
      <c r="S4" s="3" t="s">
        <v>3</v>
      </c>
      <c r="T4" s="3" t="s">
        <v>4</v>
      </c>
      <c r="U4" s="3" t="s">
        <v>33</v>
      </c>
      <c r="V4" s="3" t="s">
        <v>50</v>
      </c>
      <c r="AB4" s="3"/>
      <c r="AC4" s="3" t="s">
        <v>2</v>
      </c>
      <c r="AD4" s="3" t="s">
        <v>3</v>
      </c>
      <c r="AE4" s="3" t="s">
        <v>4</v>
      </c>
      <c r="AF4" s="3" t="s">
        <v>33</v>
      </c>
      <c r="AG4" s="11" t="s">
        <v>50</v>
      </c>
      <c r="AO4" s="2" t="s">
        <v>57</v>
      </c>
      <c r="AP4" s="2" t="s">
        <v>58</v>
      </c>
      <c r="AQ4" s="2" t="s">
        <v>37</v>
      </c>
      <c r="AR4" s="2" t="s">
        <v>33</v>
      </c>
      <c r="AS4" s="2" t="s">
        <v>3</v>
      </c>
      <c r="AT4" s="2" t="s">
        <v>50</v>
      </c>
    </row>
    <row r="5" spans="5:46" x14ac:dyDescent="0.25"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AB5" s="3"/>
      <c r="AC5" s="2"/>
      <c r="AD5" s="2"/>
      <c r="AE5" s="2"/>
      <c r="AF5" s="2"/>
      <c r="AG5" s="12"/>
      <c r="AO5" s="2"/>
      <c r="AP5" s="2"/>
      <c r="AQ5" s="2"/>
      <c r="AR5" s="2"/>
      <c r="AS5" s="2"/>
      <c r="AT5" s="2"/>
    </row>
    <row r="6" spans="5:46" x14ac:dyDescent="0.25">
      <c r="E6" s="3" t="s">
        <v>0</v>
      </c>
      <c r="F6" s="2">
        <v>0.61939999999999995</v>
      </c>
      <c r="G6" s="2">
        <v>0.59030000000000005</v>
      </c>
      <c r="H6" s="2">
        <v>0.1787</v>
      </c>
      <c r="I6" s="2">
        <v>29.338699999999999</v>
      </c>
      <c r="J6" s="2">
        <f>(0.333*((10-H6)/10))+(0.333*I6/60)+(0.333*G6)</f>
        <v>0.68644897500000002</v>
      </c>
      <c r="K6" s="2"/>
      <c r="L6" s="2">
        <v>0.31900000000000001</v>
      </c>
      <c r="M6" s="2">
        <v>0.25309999999999999</v>
      </c>
      <c r="N6" s="2">
        <v>0.15970000000000001</v>
      </c>
      <c r="O6" s="2">
        <v>29.3309</v>
      </c>
      <c r="P6" s="2">
        <f>(0.333*((10-N6)/10))+(0.333*O6/60)+(0.333*M6)</f>
        <v>0.57475078499999999</v>
      </c>
      <c r="Q6" s="2"/>
      <c r="R6" s="2">
        <v>0.82709999999999995</v>
      </c>
      <c r="S6" s="2">
        <v>0.82609999999999995</v>
      </c>
      <c r="T6" s="2">
        <v>0.20599999999999999</v>
      </c>
      <c r="U6" s="2">
        <v>29.3277</v>
      </c>
      <c r="V6" s="2">
        <f>(0.333*((10-T6)/10))+(0.333*U6/60)+(0.333*S6)</f>
        <v>0.76400023500000014</v>
      </c>
      <c r="AB6" s="3" t="s">
        <v>0</v>
      </c>
      <c r="AC6" s="2">
        <v>0.94730000000000003</v>
      </c>
      <c r="AD6" s="2">
        <v>0.94650000000000001</v>
      </c>
      <c r="AE6" s="2">
        <v>0.35749999999999998</v>
      </c>
      <c r="AF6" s="2">
        <v>28.393000000000001</v>
      </c>
      <c r="AG6" s="12">
        <f>(0.333*((10-AE6)/10))+(0.333*AF6/60)+(0.333*AD6)</f>
        <v>0.79386090000000009</v>
      </c>
      <c r="AO6" s="2" t="s">
        <v>40</v>
      </c>
      <c r="AP6" s="2" t="s">
        <v>5</v>
      </c>
      <c r="AQ6" s="7">
        <v>0.43369999999999997</v>
      </c>
      <c r="AR6" s="2">
        <v>27.94</v>
      </c>
      <c r="AS6" s="2">
        <v>0.312</v>
      </c>
      <c r="AT6" s="2">
        <f>(0.333*((10-AQ6)/10))+(0.333*AR6/60)+(0.333*AS6)</f>
        <v>0.57752079000000001</v>
      </c>
    </row>
    <row r="7" spans="5:46" x14ac:dyDescent="0.25">
      <c r="E7" s="3" t="s">
        <v>32</v>
      </c>
      <c r="F7" s="2">
        <v>0.75980000000000003</v>
      </c>
      <c r="G7" s="2">
        <v>0.75349999999999995</v>
      </c>
      <c r="H7" s="2">
        <v>0.51490000000000002</v>
      </c>
      <c r="I7" s="2">
        <v>34.606200000000001</v>
      </c>
      <c r="J7" s="2">
        <f t="shared" ref="J7:J28" si="0">(0.333*((10-H7)/10))+(0.333*I7/60)+(0.333*G7)</f>
        <v>0.75883374000000003</v>
      </c>
      <c r="K7" s="2"/>
      <c r="L7" s="2">
        <v>0.63680000000000003</v>
      </c>
      <c r="M7" s="2">
        <v>0.63839999999999997</v>
      </c>
      <c r="N7" s="2">
        <v>0.6018</v>
      </c>
      <c r="O7" s="2">
        <v>34.608600000000003</v>
      </c>
      <c r="P7" s="2">
        <f t="shared" ref="P7:P28" si="1">(0.333*((10-N7)/10))+(0.333*O7/60)+(0.333*M7)</f>
        <v>0.71762499000000002</v>
      </c>
      <c r="Q7" s="2"/>
      <c r="R7" s="2">
        <v>0.88139999999999996</v>
      </c>
      <c r="S7" s="2">
        <v>0.87970000000000004</v>
      </c>
      <c r="T7" s="2">
        <v>0.70209999999999995</v>
      </c>
      <c r="U7" s="2">
        <v>34.610999999999997</v>
      </c>
      <c r="V7" s="2">
        <f t="shared" ref="V7:V28" si="2">(0.333*((10-T7)/10))+(0.333*U7/60)+(0.333*S7)</f>
        <v>0.7946512200000001</v>
      </c>
      <c r="AB7" s="3" t="s">
        <v>32</v>
      </c>
      <c r="AC7" s="2">
        <v>0.95920000000000005</v>
      </c>
      <c r="AD7" s="2">
        <v>0.9587</v>
      </c>
      <c r="AE7" s="2">
        <v>0.60189999999999999</v>
      </c>
      <c r="AF7" s="2">
        <v>31.243400000000001</v>
      </c>
      <c r="AG7" s="12">
        <f t="shared" ref="AG7:AG28" si="3">(0.333*((10-AE7)/10))+(0.333*AF7/60)+(0.333*AD7)</f>
        <v>0.80560470000000006</v>
      </c>
      <c r="AO7" s="2" t="s">
        <v>41</v>
      </c>
      <c r="AP7" s="2" t="s">
        <v>5</v>
      </c>
      <c r="AQ7" s="2">
        <v>0.89490000000000003</v>
      </c>
      <c r="AR7" s="2">
        <v>33.58</v>
      </c>
      <c r="AS7" s="2">
        <v>0.4622</v>
      </c>
      <c r="AT7" s="2">
        <f>(0.333*((10-AQ7)/10))+(0.333*AR7/60)+(0.333*AS10)</f>
        <v>0.75370442999999998</v>
      </c>
    </row>
    <row r="8" spans="5:46" x14ac:dyDescent="0.25">
      <c r="E8" s="3" t="s">
        <v>1</v>
      </c>
      <c r="F8" s="2">
        <v>0.78510000000000002</v>
      </c>
      <c r="G8" s="2">
        <v>0.77049999999999996</v>
      </c>
      <c r="H8" s="2">
        <v>1.7250000000000001</v>
      </c>
      <c r="I8" s="2">
        <v>41.265799999999999</v>
      </c>
      <c r="J8" s="2">
        <f t="shared" si="0"/>
        <v>0.76115918999999999</v>
      </c>
      <c r="K8" s="2"/>
      <c r="L8" s="2">
        <v>0.69469999999999998</v>
      </c>
      <c r="M8" s="2">
        <v>0.68389999999999995</v>
      </c>
      <c r="N8" s="2">
        <v>1.3649</v>
      </c>
      <c r="O8" s="2">
        <v>41.280500000000004</v>
      </c>
      <c r="P8" s="2">
        <f t="shared" si="1"/>
        <v>0.74439430500000003</v>
      </c>
      <c r="Q8" s="2"/>
      <c r="R8" s="7">
        <v>0.876</v>
      </c>
      <c r="S8" s="7">
        <v>0.87370000000000003</v>
      </c>
      <c r="T8" s="2">
        <v>1.3069999999999999</v>
      </c>
      <c r="U8" s="2">
        <v>41.2819</v>
      </c>
      <c r="V8" s="2">
        <f t="shared" si="2"/>
        <v>0.80953354500000008</v>
      </c>
      <c r="AB8" s="3" t="s">
        <v>1</v>
      </c>
      <c r="AC8" s="2">
        <v>0.96079999999999999</v>
      </c>
      <c r="AD8" s="2">
        <v>0.96050000000000002</v>
      </c>
      <c r="AE8" s="2">
        <v>0.71830000000000005</v>
      </c>
      <c r="AF8" s="2">
        <v>31.272400000000001</v>
      </c>
      <c r="AG8" s="12">
        <f t="shared" si="3"/>
        <v>0.8024889300000001</v>
      </c>
      <c r="AO8" s="2" t="s">
        <v>39</v>
      </c>
      <c r="AP8" s="2" t="s">
        <v>5</v>
      </c>
      <c r="AQ8" s="2">
        <v>1.3401000000000001</v>
      </c>
      <c r="AR8" s="2">
        <v>36.369999999999997</v>
      </c>
      <c r="AS8" s="2">
        <v>0.49930000000000002</v>
      </c>
      <c r="AT8" s="2">
        <f>(0.333*((10-AQ8)/10))+(0.333*AR8/60)+(0.333*AS14)</f>
        <v>0.69515637000000008</v>
      </c>
    </row>
    <row r="9" spans="5:46" x14ac:dyDescent="0.25"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AB9" s="3"/>
      <c r="AC9" s="2"/>
      <c r="AD9" s="2"/>
      <c r="AE9" s="2"/>
      <c r="AF9" s="2"/>
      <c r="AG9" s="12"/>
      <c r="AO9" s="2" t="s">
        <v>38</v>
      </c>
      <c r="AP9" s="2" t="s">
        <v>5</v>
      </c>
      <c r="AQ9" s="2">
        <v>6.2915999999999999</v>
      </c>
      <c r="AR9" s="7">
        <v>48.45</v>
      </c>
      <c r="AS9" s="2">
        <v>0.4793</v>
      </c>
      <c r="AT9" s="2">
        <f t="shared" ref="AT9:AT17" si="4">(0.333*((10-AQ9)/10))+(0.333*AR9/60)+(0.333*AS9)</f>
        <v>0.55199412000000014</v>
      </c>
    </row>
    <row r="10" spans="5:46" x14ac:dyDescent="0.25">
      <c r="E10" s="3" t="s">
        <v>7</v>
      </c>
      <c r="F10" s="2">
        <v>0.34320000000000001</v>
      </c>
      <c r="G10" s="2">
        <v>0.30380000000000001</v>
      </c>
      <c r="H10" s="2">
        <v>0.20760000000000001</v>
      </c>
      <c r="I10" s="2">
        <v>28.328099999999999</v>
      </c>
      <c r="J10" s="2">
        <f t="shared" si="0"/>
        <v>0.58447327500000013</v>
      </c>
      <c r="K10" s="2"/>
      <c r="L10" s="2">
        <v>0.54669999999999996</v>
      </c>
      <c r="M10" s="2">
        <v>0.53439999999999999</v>
      </c>
      <c r="N10" s="2">
        <v>0.1951</v>
      </c>
      <c r="O10" s="2">
        <v>28.290099999999999</v>
      </c>
      <c r="P10" s="2">
        <f t="shared" si="1"/>
        <v>0.66146842500000003</v>
      </c>
      <c r="Q10" s="2"/>
      <c r="R10" s="2">
        <v>0.7147</v>
      </c>
      <c r="S10" s="2">
        <v>0.7147</v>
      </c>
      <c r="T10" s="2">
        <v>0.2094</v>
      </c>
      <c r="U10" s="2">
        <v>28.317900000000002</v>
      </c>
      <c r="V10" s="2">
        <f t="shared" si="2"/>
        <v>0.72118642500000008</v>
      </c>
      <c r="AB10" s="3" t="s">
        <v>7</v>
      </c>
      <c r="AC10" s="2">
        <v>0.90339999999999998</v>
      </c>
      <c r="AD10" s="2">
        <v>0.90200000000000002</v>
      </c>
      <c r="AE10" s="7">
        <v>0.35239999999999999</v>
      </c>
      <c r="AF10" s="2">
        <v>28.088799999999999</v>
      </c>
      <c r="AG10" s="12">
        <f t="shared" si="3"/>
        <v>0.77752392000000004</v>
      </c>
      <c r="AO10" s="2" t="s">
        <v>40</v>
      </c>
      <c r="AP10" s="2" t="s">
        <v>54</v>
      </c>
      <c r="AQ10" s="7">
        <v>0.43369999999999997</v>
      </c>
      <c r="AR10" s="2">
        <v>27.94</v>
      </c>
      <c r="AS10" s="2">
        <v>0.79320000000000002</v>
      </c>
      <c r="AT10" s="2">
        <f t="shared" si="4"/>
        <v>0.73776039000000004</v>
      </c>
    </row>
    <row r="11" spans="5:46" x14ac:dyDescent="0.25">
      <c r="E11" s="3" t="s">
        <v>8</v>
      </c>
      <c r="F11" s="2">
        <v>0.50870000000000004</v>
      </c>
      <c r="G11" s="2">
        <v>0.68400000000000005</v>
      </c>
      <c r="H11" s="2">
        <v>0.60940000000000005</v>
      </c>
      <c r="I11" s="2">
        <v>33.229700000000001</v>
      </c>
      <c r="J11" s="2">
        <f t="shared" si="0"/>
        <v>0.72490381500000001</v>
      </c>
      <c r="K11" s="2"/>
      <c r="L11" s="2">
        <v>0.43559999999999999</v>
      </c>
      <c r="M11" s="2">
        <v>0.43259999999999998</v>
      </c>
      <c r="N11" s="2">
        <v>0.65769999999999995</v>
      </c>
      <c r="O11" s="2">
        <v>33.226399999999998</v>
      </c>
      <c r="P11" s="2">
        <f t="shared" si="1"/>
        <v>0.63956090999999993</v>
      </c>
      <c r="Q11" s="2"/>
      <c r="R11" s="2">
        <v>0.7913</v>
      </c>
      <c r="S11" s="2">
        <v>0.78910000000000002</v>
      </c>
      <c r="T11" s="2">
        <v>0.45829999999999999</v>
      </c>
      <c r="U11" s="2">
        <v>33.207990000000002</v>
      </c>
      <c r="V11" s="2">
        <f t="shared" si="2"/>
        <v>0.76481325450000004</v>
      </c>
      <c r="AB11" s="3" t="s">
        <v>8</v>
      </c>
      <c r="AC11" s="2">
        <v>0.92749999999999999</v>
      </c>
      <c r="AD11" s="2">
        <v>0.92630000000000001</v>
      </c>
      <c r="AE11" s="2">
        <v>0.88419999999999999</v>
      </c>
      <c r="AF11" s="2">
        <v>32.325000000000003</v>
      </c>
      <c r="AG11" s="12">
        <f t="shared" si="3"/>
        <v>0.79141779000000012</v>
      </c>
      <c r="AO11" s="2" t="s">
        <v>41</v>
      </c>
      <c r="AP11" s="2" t="s">
        <v>54</v>
      </c>
      <c r="AQ11" s="2">
        <v>0.89490000000000003</v>
      </c>
      <c r="AR11" s="2">
        <v>33.58</v>
      </c>
      <c r="AS11" s="2">
        <v>0.9819</v>
      </c>
      <c r="AT11" s="2">
        <f t="shared" si="4"/>
        <v>0.81654153000000007</v>
      </c>
    </row>
    <row r="12" spans="5:46" x14ac:dyDescent="0.25">
      <c r="E12" s="3" t="s">
        <v>9</v>
      </c>
      <c r="F12" s="2">
        <v>0.55779999999999996</v>
      </c>
      <c r="G12" s="2">
        <v>0.51239999999999997</v>
      </c>
      <c r="H12" s="2">
        <v>1.2091000000000001</v>
      </c>
      <c r="I12" s="2">
        <v>40.381500000000003</v>
      </c>
      <c r="J12" s="2">
        <f t="shared" si="0"/>
        <v>0.68748349500000017</v>
      </c>
      <c r="K12" s="2"/>
      <c r="L12" s="2">
        <v>0.43740000000000001</v>
      </c>
      <c r="M12" s="2">
        <v>0.43180000000000002</v>
      </c>
      <c r="N12" s="2">
        <v>1.4207000000000001</v>
      </c>
      <c r="O12" s="2">
        <v>40.383499999999998</v>
      </c>
      <c r="P12" s="2">
        <f t="shared" si="1"/>
        <v>0.65360851499999995</v>
      </c>
      <c r="Q12" s="2"/>
      <c r="R12" s="2">
        <v>0.81799999999999995</v>
      </c>
      <c r="S12" s="2">
        <v>0.8145</v>
      </c>
      <c r="T12" s="2">
        <v>1.6786000000000001</v>
      </c>
      <c r="U12" s="2">
        <v>40.385399999999997</v>
      </c>
      <c r="V12" s="2">
        <f t="shared" si="2"/>
        <v>0.77247009000000011</v>
      </c>
      <c r="AB12" s="3" t="s">
        <v>9</v>
      </c>
      <c r="AC12" s="2">
        <v>0.9214</v>
      </c>
      <c r="AD12" s="2">
        <v>0.92049999999999998</v>
      </c>
      <c r="AE12" s="2">
        <v>1.1056999999999999</v>
      </c>
      <c r="AF12" s="7">
        <v>35.502299999999998</v>
      </c>
      <c r="AG12" s="12">
        <f t="shared" si="3"/>
        <v>0.79974445500000002</v>
      </c>
      <c r="AO12" s="2" t="s">
        <v>39</v>
      </c>
      <c r="AP12" s="2" t="s">
        <v>54</v>
      </c>
      <c r="AQ12" s="2">
        <v>1.3401000000000001</v>
      </c>
      <c r="AR12" s="2">
        <v>36.369999999999997</v>
      </c>
      <c r="AS12" s="7">
        <v>0.98599999999999999</v>
      </c>
      <c r="AT12" s="7">
        <f t="shared" si="4"/>
        <v>0.81856617000000009</v>
      </c>
    </row>
    <row r="13" spans="5:46" x14ac:dyDescent="0.25"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AB13" s="3"/>
      <c r="AC13" s="2"/>
      <c r="AD13" s="2"/>
      <c r="AE13" s="2"/>
      <c r="AF13" s="2"/>
      <c r="AG13" s="12"/>
      <c r="AO13" s="2" t="s">
        <v>38</v>
      </c>
      <c r="AP13" s="2" t="s">
        <v>54</v>
      </c>
      <c r="AQ13" s="2">
        <v>6.2915999999999999</v>
      </c>
      <c r="AR13" s="7">
        <v>48.45</v>
      </c>
      <c r="AS13" s="2">
        <v>0.98370000000000002</v>
      </c>
      <c r="AT13" s="2">
        <f t="shared" si="4"/>
        <v>0.71995932000000007</v>
      </c>
    </row>
    <row r="14" spans="5:46" x14ac:dyDescent="0.25">
      <c r="E14" s="3" t="s">
        <v>10</v>
      </c>
      <c r="F14" s="2">
        <v>0.61599999999999999</v>
      </c>
      <c r="G14" s="2">
        <v>0.58640000000000003</v>
      </c>
      <c r="H14" s="2">
        <v>0.2281</v>
      </c>
      <c r="I14" s="2">
        <v>29.482900000000001</v>
      </c>
      <c r="J14" s="2">
        <f t="shared" si="0"/>
        <v>0.68430556500000006</v>
      </c>
      <c r="K14" s="2"/>
      <c r="L14" s="2">
        <v>0.34649999999999997</v>
      </c>
      <c r="M14" s="2">
        <v>0.31640000000000001</v>
      </c>
      <c r="N14" s="2">
        <v>0.1212</v>
      </c>
      <c r="O14" s="2">
        <v>29.4894</v>
      </c>
      <c r="P14" s="2">
        <f t="shared" si="1"/>
        <v>0.59799141</v>
      </c>
      <c r="Q14" s="2"/>
      <c r="R14" s="2">
        <v>0.77539999999999998</v>
      </c>
      <c r="S14" s="2">
        <v>0.77</v>
      </c>
      <c r="T14" s="7">
        <v>0.13539999999999999</v>
      </c>
      <c r="U14" s="2">
        <v>29.493500000000001</v>
      </c>
      <c r="V14" s="2">
        <f t="shared" si="2"/>
        <v>0.74859010500000001</v>
      </c>
      <c r="AB14" s="3" t="s">
        <v>10</v>
      </c>
      <c r="AC14" s="2">
        <v>0.92930000000000001</v>
      </c>
      <c r="AD14" s="2">
        <v>0.92820000000000003</v>
      </c>
      <c r="AE14" s="2">
        <v>0.41970000000000002</v>
      </c>
      <c r="AF14" s="2">
        <v>30.005600000000001</v>
      </c>
      <c r="AG14" s="12">
        <f t="shared" si="3"/>
        <v>0.79464566999999997</v>
      </c>
      <c r="AO14" s="2" t="s">
        <v>40</v>
      </c>
      <c r="AP14" s="2" t="s">
        <v>56</v>
      </c>
      <c r="AQ14" s="7">
        <v>0.43369999999999997</v>
      </c>
      <c r="AR14" s="2">
        <v>27.94</v>
      </c>
      <c r="AS14" s="2">
        <v>0.61539999999999995</v>
      </c>
      <c r="AT14" s="2">
        <f t="shared" si="4"/>
        <v>0.67855299000000002</v>
      </c>
    </row>
    <row r="15" spans="5:46" x14ac:dyDescent="0.25">
      <c r="E15" s="3" t="s">
        <v>11</v>
      </c>
      <c r="F15" s="2">
        <v>0.72809999999999997</v>
      </c>
      <c r="G15" s="2">
        <v>0.71650000000000003</v>
      </c>
      <c r="H15" s="2">
        <v>0.59209999999999996</v>
      </c>
      <c r="I15" s="2">
        <v>35.188499999999998</v>
      </c>
      <c r="J15" s="2">
        <f t="shared" si="0"/>
        <v>0.747173745</v>
      </c>
      <c r="K15" s="2"/>
      <c r="L15" s="2">
        <v>0.5081</v>
      </c>
      <c r="M15" s="2">
        <v>0.49220000000000003</v>
      </c>
      <c r="N15" s="2">
        <v>0.59409999999999996</v>
      </c>
      <c r="O15" s="2">
        <v>35.200699999999998</v>
      </c>
      <c r="P15" s="2">
        <f t="shared" si="1"/>
        <v>0.67248295499999999</v>
      </c>
      <c r="Q15" s="2"/>
      <c r="R15" s="2">
        <v>0.82630000000000003</v>
      </c>
      <c r="S15" s="2">
        <v>0.82579999999999998</v>
      </c>
      <c r="T15" s="2">
        <v>0.30659999999999998</v>
      </c>
      <c r="U15" s="2">
        <v>35.201900000000002</v>
      </c>
      <c r="V15" s="2">
        <f t="shared" si="2"/>
        <v>0.79315216500000008</v>
      </c>
      <c r="AB15" s="3" t="s">
        <v>11</v>
      </c>
      <c r="AC15" s="2">
        <v>0.95760000000000001</v>
      </c>
      <c r="AD15" s="2">
        <v>0.95730000000000004</v>
      </c>
      <c r="AE15" s="2">
        <v>0.53439999999999999</v>
      </c>
      <c r="AF15" s="2">
        <v>31.148299999999999</v>
      </c>
      <c r="AG15" s="12">
        <f t="shared" si="3"/>
        <v>0.80685844500000015</v>
      </c>
      <c r="AO15" s="2" t="s">
        <v>41</v>
      </c>
      <c r="AP15" s="2" t="s">
        <v>56</v>
      </c>
      <c r="AQ15" s="2">
        <v>0.89490000000000003</v>
      </c>
      <c r="AR15" s="2">
        <v>33.58</v>
      </c>
      <c r="AS15" s="2">
        <v>0.9012</v>
      </c>
      <c r="AT15" s="2">
        <f t="shared" si="4"/>
        <v>0.78966843000000009</v>
      </c>
    </row>
    <row r="16" spans="5:46" x14ac:dyDescent="0.25">
      <c r="E16" s="3" t="s">
        <v>12</v>
      </c>
      <c r="F16" s="2">
        <v>0.78749999999999998</v>
      </c>
      <c r="G16" s="2">
        <v>0.77639999999999998</v>
      </c>
      <c r="H16" s="2">
        <v>1.4715</v>
      </c>
      <c r="I16" s="2">
        <v>41.512999999999998</v>
      </c>
      <c r="J16" s="2">
        <f t="shared" si="0"/>
        <v>0.7729374</v>
      </c>
      <c r="K16" s="2"/>
      <c r="L16" s="2">
        <v>0.63680000000000003</v>
      </c>
      <c r="M16" s="2">
        <v>0.62039999999999995</v>
      </c>
      <c r="N16" s="2">
        <v>1.0462</v>
      </c>
      <c r="O16" s="2">
        <v>41.531300000000002</v>
      </c>
      <c r="P16" s="2">
        <f t="shared" si="1"/>
        <v>0.73525345500000006</v>
      </c>
      <c r="Q16" s="2"/>
      <c r="R16" s="2">
        <v>0.8669</v>
      </c>
      <c r="S16" s="2">
        <v>0.86709999999999998</v>
      </c>
      <c r="T16" s="2">
        <v>1.4205000000000001</v>
      </c>
      <c r="U16" s="2">
        <v>41.529600000000002</v>
      </c>
      <c r="V16" s="2">
        <f t="shared" si="2"/>
        <v>0.80493093000000004</v>
      </c>
      <c r="AB16" s="3" t="s">
        <v>12</v>
      </c>
      <c r="AC16" s="2">
        <v>0.96199999999999997</v>
      </c>
      <c r="AD16" s="2">
        <v>0.9617</v>
      </c>
      <c r="AE16" s="2">
        <v>0.59550000000000003</v>
      </c>
      <c r="AF16" s="2">
        <v>32.372100000000003</v>
      </c>
      <c r="AG16" s="12">
        <f t="shared" si="3"/>
        <v>0.81308110500000008</v>
      </c>
      <c r="AO16" s="2" t="s">
        <v>39</v>
      </c>
      <c r="AP16" s="2" t="s">
        <v>56</v>
      </c>
      <c r="AQ16" s="2">
        <v>1.3401000000000001</v>
      </c>
      <c r="AR16" s="2">
        <v>36.369999999999997</v>
      </c>
      <c r="AS16" s="2">
        <v>0.92859999999999998</v>
      </c>
      <c r="AT16" s="2">
        <f t="shared" si="4"/>
        <v>0.79945197000000001</v>
      </c>
    </row>
    <row r="17" spans="5:46" x14ac:dyDescent="0.25"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U17" s="2"/>
      <c r="V17" s="2"/>
      <c r="AB17" s="3"/>
      <c r="AC17" s="2"/>
      <c r="AD17" s="2"/>
      <c r="AE17" s="2"/>
      <c r="AF17" s="2"/>
      <c r="AG17" s="12"/>
      <c r="AO17" s="2" t="s">
        <v>38</v>
      </c>
      <c r="AP17" s="2" t="s">
        <v>56</v>
      </c>
      <c r="AQ17" s="2">
        <v>6.2915999999999999</v>
      </c>
      <c r="AR17" s="7">
        <v>48.45</v>
      </c>
      <c r="AS17" s="2">
        <v>0.93230000000000002</v>
      </c>
      <c r="AT17" s="2">
        <f t="shared" si="4"/>
        <v>0.70284312000000004</v>
      </c>
    </row>
    <row r="18" spans="5:46" x14ac:dyDescent="0.25">
      <c r="E18" s="3" t="s">
        <v>13</v>
      </c>
      <c r="F18" s="2">
        <v>0.54890000000000005</v>
      </c>
      <c r="G18" s="2">
        <v>0.5252</v>
      </c>
      <c r="H18" s="2">
        <v>0.22950000000000001</v>
      </c>
      <c r="I18" s="2">
        <v>29.578600000000002</v>
      </c>
      <c r="J18" s="2">
        <f t="shared" si="0"/>
        <v>0.66441048000000003</v>
      </c>
      <c r="K18" s="2"/>
      <c r="L18" s="2">
        <v>0.218</v>
      </c>
      <c r="M18" s="2">
        <v>0.19070000000000001</v>
      </c>
      <c r="N18" s="2">
        <v>0.16769999999999999</v>
      </c>
      <c r="O18" s="2">
        <v>29.567399999999999</v>
      </c>
      <c r="P18" s="2">
        <f t="shared" si="1"/>
        <v>0.55501776000000003</v>
      </c>
      <c r="Q18" s="2"/>
      <c r="R18" s="2">
        <v>0.73270000000000002</v>
      </c>
      <c r="S18" s="2">
        <v>0.72670000000000001</v>
      </c>
      <c r="T18" s="2">
        <v>0.15490000000000001</v>
      </c>
      <c r="U18" s="2">
        <v>29.5779</v>
      </c>
      <c r="V18" s="2">
        <f>(0.333*((10-R18)/10))+(0.333*U18/60)+(0.333*S18)</f>
        <v>0.71474953500000005</v>
      </c>
      <c r="AB18" s="3" t="s">
        <v>13</v>
      </c>
      <c r="AC18" s="2">
        <v>0.94159999999999999</v>
      </c>
      <c r="AD18" s="2">
        <v>0.94079999999999997</v>
      </c>
      <c r="AE18" s="2">
        <v>0.44450000000000001</v>
      </c>
      <c r="AF18" s="2">
        <v>29.6112</v>
      </c>
      <c r="AG18" s="12">
        <f t="shared" si="3"/>
        <v>0.79582671000000005</v>
      </c>
    </row>
    <row r="19" spans="5:46" x14ac:dyDescent="0.25">
      <c r="E19" s="3" t="s">
        <v>14</v>
      </c>
      <c r="F19" s="2">
        <v>0.73619999999999997</v>
      </c>
      <c r="G19" s="2">
        <v>0.72519999999999996</v>
      </c>
      <c r="H19" s="2">
        <v>0.63939999999999997</v>
      </c>
      <c r="I19" s="2">
        <v>35.363100000000003</v>
      </c>
      <c r="J19" s="2">
        <f t="shared" si="0"/>
        <v>0.74946478500000002</v>
      </c>
      <c r="K19" s="2"/>
      <c r="L19" s="2">
        <v>0.33489999999999998</v>
      </c>
      <c r="M19" s="2">
        <v>0.34670000000000001</v>
      </c>
      <c r="N19" s="2">
        <v>0.65</v>
      </c>
      <c r="O19" s="2">
        <v>35.369300000000003</v>
      </c>
      <c r="P19" s="2">
        <f t="shared" si="1"/>
        <v>0.62310571500000012</v>
      </c>
      <c r="Q19" s="2"/>
      <c r="R19" s="2">
        <v>0.85699999999999998</v>
      </c>
      <c r="S19" s="2">
        <v>0.85629999999999995</v>
      </c>
      <c r="T19" s="2">
        <v>0.4874</v>
      </c>
      <c r="U19" s="2">
        <v>35.365600000000001</v>
      </c>
      <c r="V19" s="2">
        <f>(0.333*((10-R19)/10))+(0.333*U19/60)+(0.333*S19)</f>
        <v>0.78588888000000012</v>
      </c>
      <c r="AB19" s="3" t="s">
        <v>14</v>
      </c>
      <c r="AC19" s="2">
        <v>0.95760000000000001</v>
      </c>
      <c r="AD19" s="2">
        <v>0.95740000000000003</v>
      </c>
      <c r="AE19" s="2">
        <v>0.54079999999999995</v>
      </c>
      <c r="AF19" s="2">
        <v>31.192699999999999</v>
      </c>
      <c r="AG19" s="12">
        <f t="shared" si="3"/>
        <v>0.80692504500000006</v>
      </c>
    </row>
    <row r="20" spans="5:46" x14ac:dyDescent="0.25">
      <c r="E20" s="3" t="s">
        <v>15</v>
      </c>
      <c r="F20" s="2">
        <v>0.80320000000000003</v>
      </c>
      <c r="G20" s="2">
        <v>0.79320000000000002</v>
      </c>
      <c r="H20" s="2">
        <v>1.4109</v>
      </c>
      <c r="I20" s="2">
        <v>41.6113</v>
      </c>
      <c r="J20" s="2">
        <f t="shared" si="0"/>
        <v>0.78109534500000011</v>
      </c>
      <c r="K20" s="2"/>
      <c r="L20" s="2">
        <v>0.67779999999999996</v>
      </c>
      <c r="M20" s="2">
        <v>0.69110000000000005</v>
      </c>
      <c r="N20" s="2">
        <v>1.5225</v>
      </c>
      <c r="O20" s="2">
        <v>41.625900000000001</v>
      </c>
      <c r="P20" s="2">
        <f t="shared" si="1"/>
        <v>0.74346079500000006</v>
      </c>
      <c r="Q20" s="2"/>
      <c r="R20" s="2">
        <v>0.87150000000000005</v>
      </c>
      <c r="S20" s="2">
        <v>0.86919999999999997</v>
      </c>
      <c r="T20" s="2">
        <v>1.496</v>
      </c>
      <c r="U20" s="7">
        <v>41.6188</v>
      </c>
      <c r="V20" s="7">
        <f>(0.333*((10-R20)/10))+(0.333*U20/60)+(0.333*S20)</f>
        <v>0.82440699000000006</v>
      </c>
      <c r="AB20" s="3" t="s">
        <v>15</v>
      </c>
      <c r="AC20" s="2">
        <v>0.96419999999999995</v>
      </c>
      <c r="AD20" s="2">
        <v>0.96389999999999998</v>
      </c>
      <c r="AE20" s="2">
        <v>0.74409999999999998</v>
      </c>
      <c r="AF20" s="2">
        <v>31.987400000000001</v>
      </c>
      <c r="AG20" s="12">
        <f t="shared" si="3"/>
        <v>0.80673024000000004</v>
      </c>
    </row>
    <row r="21" spans="5:46" x14ac:dyDescent="0.25">
      <c r="E21" s="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AB21" s="3"/>
      <c r="AC21" s="2"/>
      <c r="AD21" s="2"/>
      <c r="AE21" s="2"/>
      <c r="AF21" s="2"/>
      <c r="AG21" s="12"/>
    </row>
    <row r="22" spans="5:46" x14ac:dyDescent="0.25">
      <c r="E22" s="3" t="s">
        <v>16</v>
      </c>
      <c r="F22" s="2">
        <v>0.66479999999999995</v>
      </c>
      <c r="G22" s="2">
        <v>0.64780000000000004</v>
      </c>
      <c r="H22" s="2">
        <v>0.21360000000000001</v>
      </c>
      <c r="I22" s="2">
        <v>29.6633</v>
      </c>
      <c r="J22" s="2">
        <f t="shared" si="0"/>
        <v>0.70623583500000009</v>
      </c>
      <c r="K22" s="2"/>
      <c r="L22" s="2">
        <v>0.31919999999999998</v>
      </c>
      <c r="M22" s="2">
        <v>0.31240000000000001</v>
      </c>
      <c r="N22" s="2">
        <v>0.2051</v>
      </c>
      <c r="O22" s="2">
        <v>29.662700000000001</v>
      </c>
      <c r="P22" s="2">
        <f t="shared" si="1"/>
        <v>0.59482735500000006</v>
      </c>
      <c r="Q22" s="2"/>
      <c r="R22" s="2">
        <v>0.8034</v>
      </c>
      <c r="S22" s="2">
        <v>0.79930000000000001</v>
      </c>
      <c r="T22" s="2">
        <v>0.2329</v>
      </c>
      <c r="U22" s="2">
        <v>29.661200000000001</v>
      </c>
      <c r="V22" s="2">
        <f t="shared" si="2"/>
        <v>0.75603099000000018</v>
      </c>
      <c r="AB22" s="3" t="s">
        <v>16</v>
      </c>
      <c r="AC22" s="2">
        <v>0.96179999999999999</v>
      </c>
      <c r="AD22" s="2">
        <v>0.9617</v>
      </c>
      <c r="AE22" s="2">
        <v>0.39050000000000001</v>
      </c>
      <c r="AF22" s="2">
        <v>29.476500000000001</v>
      </c>
      <c r="AG22" s="12">
        <f t="shared" si="3"/>
        <v>0.80383702500000009</v>
      </c>
    </row>
    <row r="23" spans="5:46" x14ac:dyDescent="0.25">
      <c r="E23" s="3" t="s">
        <v>17</v>
      </c>
      <c r="F23" s="2">
        <v>0.73880000000000001</v>
      </c>
      <c r="G23" s="2">
        <v>0.72699999999999998</v>
      </c>
      <c r="H23" s="2">
        <v>0.34699999999999998</v>
      </c>
      <c r="I23" s="2">
        <v>33.350099999999998</v>
      </c>
      <c r="J23" s="2">
        <f t="shared" si="0"/>
        <v>0.74862895500000004</v>
      </c>
      <c r="K23" s="2"/>
      <c r="L23" s="2">
        <v>0.56830000000000003</v>
      </c>
      <c r="M23" s="2">
        <v>0.58030000000000004</v>
      </c>
      <c r="N23" s="2">
        <v>0.36070000000000002</v>
      </c>
      <c r="O23" s="2">
        <v>33.350999999999999</v>
      </c>
      <c r="P23" s="2">
        <f t="shared" si="1"/>
        <v>0.69932664</v>
      </c>
      <c r="Q23" s="2"/>
      <c r="R23" s="2">
        <v>0.84989999999999999</v>
      </c>
      <c r="S23" s="2">
        <v>0.84840000000000004</v>
      </c>
      <c r="T23" s="2">
        <v>0.58589999999999998</v>
      </c>
      <c r="U23" s="2">
        <v>33.353400000000001</v>
      </c>
      <c r="V23" s="2">
        <f t="shared" si="2"/>
        <v>0.78111810000000004</v>
      </c>
      <c r="AB23" s="3" t="s">
        <v>17</v>
      </c>
      <c r="AC23" s="2">
        <v>0.94850000000000001</v>
      </c>
      <c r="AD23" s="2">
        <v>0.94750000000000001</v>
      </c>
      <c r="AE23" s="2">
        <v>0.37790000000000001</v>
      </c>
      <c r="AF23" s="2">
        <v>30.744700000000002</v>
      </c>
      <c r="AG23" s="12">
        <f t="shared" si="3"/>
        <v>0.80656651500000009</v>
      </c>
    </row>
    <row r="24" spans="5:46" x14ac:dyDescent="0.25">
      <c r="E24" s="3" t="s">
        <v>18</v>
      </c>
      <c r="F24" s="2">
        <v>0.79110000000000003</v>
      </c>
      <c r="G24" s="2">
        <v>0.78049999999999997</v>
      </c>
      <c r="H24" s="2">
        <v>1.1125</v>
      </c>
      <c r="I24" s="2">
        <v>36.839500000000001</v>
      </c>
      <c r="J24" s="2">
        <f t="shared" si="0"/>
        <v>0.76031947499999997</v>
      </c>
      <c r="K24" s="2"/>
      <c r="L24" s="2">
        <v>0.74909999999999999</v>
      </c>
      <c r="M24" s="2">
        <v>0.75209999999999999</v>
      </c>
      <c r="N24" s="2">
        <v>0.69989999999999997</v>
      </c>
      <c r="O24" s="2">
        <v>36.824300000000001</v>
      </c>
      <c r="P24" s="2">
        <f t="shared" si="1"/>
        <v>0.7645174950000001</v>
      </c>
      <c r="Q24" s="2"/>
      <c r="R24" s="2">
        <v>0.86339999999999995</v>
      </c>
      <c r="S24" s="2">
        <v>0.86260000000000003</v>
      </c>
      <c r="T24" s="2">
        <v>0.78049999999999997</v>
      </c>
      <c r="U24" s="2">
        <v>36.8401</v>
      </c>
      <c r="V24" s="2">
        <f t="shared" si="2"/>
        <v>0.79871770500000006</v>
      </c>
      <c r="AB24" s="3" t="s">
        <v>18</v>
      </c>
      <c r="AC24" s="2">
        <v>0.95760000000000001</v>
      </c>
      <c r="AD24" s="2">
        <v>0.95730000000000004</v>
      </c>
      <c r="AE24" s="2">
        <v>0.48909999999999998</v>
      </c>
      <c r="AF24" s="2">
        <v>32.516199999999998</v>
      </c>
      <c r="AG24" s="13">
        <f t="shared" si="3"/>
        <v>0.81595878000000011</v>
      </c>
    </row>
    <row r="25" spans="5:46" x14ac:dyDescent="0.25">
      <c r="E25" s="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AB25" s="3"/>
      <c r="AC25" s="2"/>
      <c r="AD25" s="2"/>
      <c r="AE25" s="2"/>
      <c r="AF25" s="2"/>
      <c r="AG25" s="12"/>
    </row>
    <row r="26" spans="5:46" x14ac:dyDescent="0.25">
      <c r="E26" s="3" t="s">
        <v>20</v>
      </c>
      <c r="F26" s="2">
        <v>0.65269999999999995</v>
      </c>
      <c r="G26" s="2">
        <v>0.63600000000000001</v>
      </c>
      <c r="H26" s="2">
        <v>0.24340000000000001</v>
      </c>
      <c r="I26" s="2">
        <v>29.800699999999999</v>
      </c>
      <c r="J26" s="2">
        <f t="shared" si="0"/>
        <v>0.70207666499999999</v>
      </c>
      <c r="K26" s="2"/>
      <c r="L26" s="2">
        <v>0.40200000000000002</v>
      </c>
      <c r="M26" s="2">
        <v>0.38069999999999998</v>
      </c>
      <c r="N26" s="2">
        <v>0.15329999999999999</v>
      </c>
      <c r="O26" s="2">
        <v>29.793900000000001</v>
      </c>
      <c r="P26" s="2">
        <f t="shared" si="1"/>
        <v>0.62002435500000008</v>
      </c>
      <c r="Q26" s="2"/>
      <c r="R26" s="2">
        <v>0.80120000000000002</v>
      </c>
      <c r="S26" s="2">
        <v>0.79679999999999995</v>
      </c>
      <c r="T26" s="2">
        <v>0.2016</v>
      </c>
      <c r="U26" s="2">
        <v>29.7883</v>
      </c>
      <c r="V26" s="2">
        <f t="shared" si="2"/>
        <v>0.7569461850000001</v>
      </c>
      <c r="AB26" s="3" t="s">
        <v>20</v>
      </c>
      <c r="AC26" s="2">
        <v>0.95409999999999995</v>
      </c>
      <c r="AD26" s="2">
        <v>0.9536</v>
      </c>
      <c r="AE26" s="2">
        <v>0.40089999999999998</v>
      </c>
      <c r="AF26" s="2">
        <v>29.905799999999999</v>
      </c>
      <c r="AG26" s="12">
        <f t="shared" si="3"/>
        <v>0.80317601999999999</v>
      </c>
    </row>
    <row r="27" spans="5:46" x14ac:dyDescent="0.25">
      <c r="E27" s="3" t="s">
        <v>19</v>
      </c>
      <c r="F27" s="2">
        <v>0.71719999999999995</v>
      </c>
      <c r="G27" s="2">
        <v>0.70350000000000001</v>
      </c>
      <c r="H27" s="2">
        <v>0.3629</v>
      </c>
      <c r="I27" s="2">
        <v>33.4527</v>
      </c>
      <c r="J27" s="2">
        <f t="shared" si="0"/>
        <v>0.74084341500000006</v>
      </c>
      <c r="K27" s="2"/>
      <c r="L27" s="2">
        <v>0.56340000000000001</v>
      </c>
      <c r="M27" s="2">
        <v>0.54910000000000003</v>
      </c>
      <c r="N27" s="2">
        <v>0.51529999999999998</v>
      </c>
      <c r="O27" s="2">
        <v>33.459699999999998</v>
      </c>
      <c r="P27" s="2">
        <f t="shared" si="1"/>
        <v>0.68439214500000001</v>
      </c>
      <c r="Q27" s="2"/>
      <c r="R27" s="2">
        <v>0.8347</v>
      </c>
      <c r="S27" s="2">
        <v>0.83250000000000002</v>
      </c>
      <c r="T27" s="2">
        <v>0.39450000000000002</v>
      </c>
      <c r="U27" s="2">
        <v>33.456200000000003</v>
      </c>
      <c r="V27" s="2">
        <f t="shared" si="2"/>
        <v>0.78276756000000003</v>
      </c>
      <c r="AB27" s="3" t="s">
        <v>19</v>
      </c>
      <c r="AC27" s="2">
        <v>0.96440000000000003</v>
      </c>
      <c r="AD27" s="2">
        <v>0.96460000000000001</v>
      </c>
      <c r="AE27" s="2">
        <v>0.32579999999999998</v>
      </c>
      <c r="AF27" s="2">
        <v>29.959399999999999</v>
      </c>
      <c r="AG27" s="12">
        <f t="shared" si="3"/>
        <v>0.80963733000000004</v>
      </c>
    </row>
    <row r="28" spans="5:46" x14ac:dyDescent="0.25">
      <c r="E28" s="3" t="s">
        <v>21</v>
      </c>
      <c r="F28" s="2">
        <v>0.75939999999999996</v>
      </c>
      <c r="G28" s="2">
        <v>0.74539999999999995</v>
      </c>
      <c r="H28" s="2">
        <v>0.90439999999999998</v>
      </c>
      <c r="I28" s="2">
        <v>36.817</v>
      </c>
      <c r="J28" s="2">
        <f t="shared" si="0"/>
        <v>0.75543603000000004</v>
      </c>
      <c r="K28" s="2"/>
      <c r="L28" s="2">
        <v>0.66379999999999995</v>
      </c>
      <c r="M28" s="2">
        <v>0.66669999999999996</v>
      </c>
      <c r="N28" s="2">
        <v>0.79239999999999999</v>
      </c>
      <c r="O28" s="2">
        <v>36.813200000000002</v>
      </c>
      <c r="P28" s="2">
        <f t="shared" si="1"/>
        <v>0.73293744000000005</v>
      </c>
      <c r="Q28" s="2"/>
      <c r="R28" s="2">
        <v>0.86019999999999996</v>
      </c>
      <c r="S28" s="2">
        <v>0.85729999999999995</v>
      </c>
      <c r="T28" s="2">
        <v>0.90290000000000004</v>
      </c>
      <c r="U28" s="2">
        <v>36.807600000000001</v>
      </c>
      <c r="V28" s="2">
        <f t="shared" si="2"/>
        <v>0.79269651000000008</v>
      </c>
      <c r="AB28" s="3" t="s">
        <v>21</v>
      </c>
      <c r="AC28" s="7">
        <v>0.97150000000000003</v>
      </c>
      <c r="AD28" s="7">
        <v>0.97150000000000003</v>
      </c>
      <c r="AE28" s="2">
        <v>0.43</v>
      </c>
      <c r="AF28" s="2">
        <v>30.337199999999999</v>
      </c>
      <c r="AG28" s="12">
        <f t="shared" si="3"/>
        <v>0.81056196000000003</v>
      </c>
    </row>
    <row r="29" spans="5:46" x14ac:dyDescent="0.25"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1" spans="5:46" x14ac:dyDescent="0.25">
      <c r="L31" t="s">
        <v>71</v>
      </c>
      <c r="AC31" t="s">
        <v>69</v>
      </c>
      <c r="AR31" t="s">
        <v>70</v>
      </c>
    </row>
  </sheetData>
  <mergeCells count="4">
    <mergeCell ref="F3:H3"/>
    <mergeCell ref="L3:N3"/>
    <mergeCell ref="R3:T3"/>
    <mergeCell ref="AC3:AG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560FE-BCD6-4479-B101-25F8F4C8020C}">
  <dimension ref="C3:H28"/>
  <sheetViews>
    <sheetView topLeftCell="A3" workbookViewId="0">
      <selection activeCell="H29" sqref="H29"/>
    </sheetView>
  </sheetViews>
  <sheetFormatPr defaultRowHeight="15" x14ac:dyDescent="0.25"/>
  <cols>
    <col min="3" max="3" width="31.7109375" bestFit="1" customWidth="1"/>
    <col min="8" max="8" width="16.85546875" style="14" bestFit="1" customWidth="1"/>
    <col min="11" max="11" width="23.28515625" bestFit="1" customWidth="1"/>
    <col min="12" max="12" width="23.28515625" customWidth="1"/>
    <col min="15" max="15" width="23.42578125" bestFit="1" customWidth="1"/>
    <col min="17" max="17" width="16.85546875" bestFit="1" customWidth="1"/>
  </cols>
  <sheetData>
    <row r="3" spans="3:8" x14ac:dyDescent="0.25">
      <c r="C3" s="2" t="s">
        <v>60</v>
      </c>
      <c r="D3" s="20" t="s">
        <v>6</v>
      </c>
      <c r="E3" s="21"/>
      <c r="F3" s="21"/>
      <c r="G3" s="21"/>
      <c r="H3" s="22"/>
    </row>
    <row r="4" spans="3:8" x14ac:dyDescent="0.25">
      <c r="C4" s="3"/>
      <c r="D4" s="3" t="s">
        <v>2</v>
      </c>
      <c r="E4" s="3" t="s">
        <v>3</v>
      </c>
      <c r="F4" s="3" t="s">
        <v>4</v>
      </c>
      <c r="G4" s="3" t="s">
        <v>33</v>
      </c>
      <c r="H4" s="11" t="s">
        <v>50</v>
      </c>
    </row>
    <row r="5" spans="3:8" x14ac:dyDescent="0.25">
      <c r="C5" s="3"/>
      <c r="D5" s="2"/>
      <c r="E5" s="2"/>
      <c r="F5" s="2"/>
      <c r="G5" s="2"/>
      <c r="H5" s="12"/>
    </row>
    <row r="6" spans="3:8" x14ac:dyDescent="0.25">
      <c r="C6" s="3" t="s">
        <v>0</v>
      </c>
      <c r="D6" s="2">
        <v>0.9365</v>
      </c>
      <c r="E6" s="2">
        <v>0.93630000000000002</v>
      </c>
      <c r="F6" s="2">
        <v>0.1996</v>
      </c>
      <c r="G6" s="2">
        <v>33.81</v>
      </c>
      <c r="H6" s="12">
        <f>(0.333*((10-F6)/10))+(0.333*G6/60)+(0.333*E6)</f>
        <v>0.82578672000000009</v>
      </c>
    </row>
    <row r="7" spans="3:8" x14ac:dyDescent="0.25">
      <c r="C7" s="3" t="s">
        <v>32</v>
      </c>
      <c r="D7" s="2">
        <v>0.9456</v>
      </c>
      <c r="E7" s="2">
        <v>0.9456</v>
      </c>
      <c r="F7" s="2">
        <v>0.39979999999999999</v>
      </c>
      <c r="G7" s="2">
        <v>37.15</v>
      </c>
      <c r="H7" s="12">
        <f t="shared" ref="H7:H28" si="0">(0.333*((10-F7)/10))+(0.333*G7/60)+(0.333*E7)</f>
        <v>0.84075396000000002</v>
      </c>
    </row>
    <row r="8" spans="3:8" x14ac:dyDescent="0.25">
      <c r="C8" s="3" t="s">
        <v>1</v>
      </c>
      <c r="D8" s="2">
        <v>0.93700000000000006</v>
      </c>
      <c r="E8" s="2">
        <v>0.93710000000000004</v>
      </c>
      <c r="F8" s="2">
        <v>0.42780000000000001</v>
      </c>
      <c r="G8" s="2">
        <v>43.1</v>
      </c>
      <c r="H8" s="12">
        <f t="shared" si="0"/>
        <v>0.87001356000000007</v>
      </c>
    </row>
    <row r="9" spans="3:8" x14ac:dyDescent="0.25">
      <c r="C9" s="3"/>
      <c r="D9" s="2"/>
      <c r="E9" s="2"/>
      <c r="F9" s="2"/>
      <c r="G9" s="2"/>
      <c r="H9" s="12"/>
    </row>
    <row r="10" spans="3:8" x14ac:dyDescent="0.25">
      <c r="C10" s="3" t="s">
        <v>7</v>
      </c>
      <c r="D10" s="2">
        <v>0.85329999999999995</v>
      </c>
      <c r="E10" s="2">
        <v>0.85250000000000004</v>
      </c>
      <c r="F10" s="2">
        <v>0.32569999999999999</v>
      </c>
      <c r="G10" s="2">
        <v>41.04</v>
      </c>
      <c r="H10" s="12">
        <f t="shared" si="0"/>
        <v>0.83380869000000002</v>
      </c>
    </row>
    <row r="11" spans="3:8" x14ac:dyDescent="0.25">
      <c r="C11" s="3" t="s">
        <v>8</v>
      </c>
      <c r="D11" s="2">
        <v>0.8609</v>
      </c>
      <c r="E11" s="2">
        <v>0.86050000000000004</v>
      </c>
      <c r="F11" s="2">
        <v>0.76129999999999998</v>
      </c>
      <c r="G11" s="2">
        <v>42.02</v>
      </c>
      <c r="H11" s="12">
        <f t="shared" si="0"/>
        <v>0.82740621000000003</v>
      </c>
    </row>
    <row r="12" spans="3:8" x14ac:dyDescent="0.25">
      <c r="C12" s="3" t="s">
        <v>9</v>
      </c>
      <c r="D12" s="2">
        <v>0.89239999999999997</v>
      </c>
      <c r="E12" s="2">
        <v>0.89159999999999995</v>
      </c>
      <c r="F12" s="2">
        <v>1.262</v>
      </c>
      <c r="G12" s="2">
        <v>46.97</v>
      </c>
      <c r="H12" s="12">
        <f t="shared" si="0"/>
        <v>0.84856170000000009</v>
      </c>
    </row>
    <row r="13" spans="3:8" x14ac:dyDescent="0.25">
      <c r="C13" s="3"/>
      <c r="D13" s="2"/>
      <c r="E13" s="2"/>
      <c r="F13" s="2"/>
      <c r="G13" s="2"/>
      <c r="H13" s="12"/>
    </row>
    <row r="14" spans="3:8" x14ac:dyDescent="0.25">
      <c r="C14" s="3" t="s">
        <v>10</v>
      </c>
      <c r="D14" s="2">
        <v>0.92090000000000005</v>
      </c>
      <c r="E14" s="2">
        <v>0.92090000000000005</v>
      </c>
      <c r="F14" s="2">
        <v>0.26319999999999999</v>
      </c>
      <c r="G14" s="2">
        <v>41.17</v>
      </c>
      <c r="H14" s="12">
        <f t="shared" si="0"/>
        <v>0.85938864000000015</v>
      </c>
    </row>
    <row r="15" spans="3:8" x14ac:dyDescent="0.25">
      <c r="C15" s="3" t="s">
        <v>11</v>
      </c>
      <c r="D15" s="2">
        <v>0.93700000000000006</v>
      </c>
      <c r="E15" s="2">
        <v>0.93700000000000006</v>
      </c>
      <c r="F15" s="2">
        <v>0.254</v>
      </c>
      <c r="G15" s="2">
        <v>42.88</v>
      </c>
      <c r="H15" s="12">
        <f t="shared" si="0"/>
        <v>0.87454680000000007</v>
      </c>
    </row>
    <row r="16" spans="3:8" x14ac:dyDescent="0.25">
      <c r="C16" s="3" t="s">
        <v>12</v>
      </c>
      <c r="D16" s="2">
        <v>0.93869999999999998</v>
      </c>
      <c r="E16" s="2">
        <v>0.93869999999999998</v>
      </c>
      <c r="F16" s="2">
        <v>0.4037</v>
      </c>
      <c r="G16" s="2">
        <v>45.4</v>
      </c>
      <c r="H16" s="12">
        <f t="shared" si="0"/>
        <v>0.88411389000000007</v>
      </c>
    </row>
    <row r="17" spans="3:8" x14ac:dyDescent="0.25">
      <c r="C17" s="3"/>
      <c r="D17" s="2"/>
      <c r="E17" s="2"/>
      <c r="F17" s="2"/>
      <c r="G17" s="2"/>
      <c r="H17" s="12"/>
    </row>
    <row r="18" spans="3:8" x14ac:dyDescent="0.25">
      <c r="C18" s="3" t="s">
        <v>13</v>
      </c>
      <c r="D18" s="2">
        <v>0.90439999999999998</v>
      </c>
      <c r="E18" s="2">
        <v>0.90439999999999998</v>
      </c>
      <c r="F18" s="2">
        <v>0.21709999999999999</v>
      </c>
      <c r="G18" s="2">
        <v>40.75</v>
      </c>
      <c r="H18" s="12">
        <f t="shared" si="0"/>
        <v>0.85309827000000005</v>
      </c>
    </row>
    <row r="19" spans="3:8" x14ac:dyDescent="0.25">
      <c r="C19" s="3" t="s">
        <v>14</v>
      </c>
      <c r="D19" s="2">
        <v>0.92689999999999995</v>
      </c>
      <c r="E19" s="2">
        <v>0.92649999999999999</v>
      </c>
      <c r="F19" s="2">
        <v>0.2351</v>
      </c>
      <c r="G19" s="2">
        <v>42.69</v>
      </c>
      <c r="H19" s="12">
        <f t="shared" si="0"/>
        <v>0.87062517000000006</v>
      </c>
    </row>
    <row r="20" spans="3:8" x14ac:dyDescent="0.25">
      <c r="C20" s="3" t="s">
        <v>15</v>
      </c>
      <c r="D20" s="2">
        <v>0.9304</v>
      </c>
      <c r="E20" s="2">
        <v>0.93020000000000003</v>
      </c>
      <c r="F20" s="2">
        <v>0.41789999999999999</v>
      </c>
      <c r="G20" s="2">
        <v>46.37</v>
      </c>
      <c r="H20" s="12">
        <f t="shared" si="0"/>
        <v>0.88619403000000008</v>
      </c>
    </row>
    <row r="21" spans="3:8" x14ac:dyDescent="0.25">
      <c r="C21" s="3"/>
      <c r="D21" s="2"/>
      <c r="E21" s="2"/>
      <c r="F21" s="2"/>
      <c r="G21" s="2"/>
      <c r="H21" s="12"/>
    </row>
    <row r="22" spans="3:8" x14ac:dyDescent="0.25">
      <c r="C22" s="3" t="s">
        <v>16</v>
      </c>
      <c r="D22" s="2">
        <v>0.94240000000000002</v>
      </c>
      <c r="E22" s="2">
        <v>0.94269999999999998</v>
      </c>
      <c r="F22" s="2">
        <v>0.21809999999999999</v>
      </c>
      <c r="G22" s="2">
        <v>41.16</v>
      </c>
      <c r="H22" s="12">
        <f t="shared" si="0"/>
        <v>0.86809437</v>
      </c>
    </row>
    <row r="23" spans="3:8" x14ac:dyDescent="0.25">
      <c r="C23" s="3" t="s">
        <v>17</v>
      </c>
      <c r="D23" s="2">
        <v>0.90059999999999996</v>
      </c>
      <c r="E23" s="2">
        <v>0.90059999999999996</v>
      </c>
      <c r="F23" s="2">
        <v>0.17760000000000001</v>
      </c>
      <c r="G23" s="2">
        <v>42.29</v>
      </c>
      <c r="H23" s="12">
        <f t="shared" si="0"/>
        <v>0.86169522000000009</v>
      </c>
    </row>
    <row r="24" spans="3:8" x14ac:dyDescent="0.25">
      <c r="C24" s="3" t="s">
        <v>18</v>
      </c>
      <c r="D24" s="2">
        <v>0.89200000000000002</v>
      </c>
      <c r="E24" s="2">
        <v>0.89219999999999999</v>
      </c>
      <c r="F24" s="2">
        <v>0.51729999999999998</v>
      </c>
      <c r="G24" s="2">
        <v>44.06</v>
      </c>
      <c r="H24" s="12">
        <f t="shared" si="0"/>
        <v>0.85740950999999999</v>
      </c>
    </row>
    <row r="25" spans="3:8" x14ac:dyDescent="0.25">
      <c r="C25" s="3"/>
      <c r="D25" s="2"/>
      <c r="E25" s="2"/>
      <c r="F25" s="2"/>
      <c r="G25" s="2"/>
      <c r="H25" s="12"/>
    </row>
    <row r="26" spans="3:8" x14ac:dyDescent="0.25">
      <c r="C26" s="3" t="s">
        <v>20</v>
      </c>
      <c r="D26" s="2">
        <v>0.94389999999999996</v>
      </c>
      <c r="E26" s="2">
        <v>0.94389999999999996</v>
      </c>
      <c r="F26" s="2">
        <v>0.16300000000000001</v>
      </c>
      <c r="G26" s="2">
        <v>41.65</v>
      </c>
      <c r="H26" s="12">
        <f t="shared" si="0"/>
        <v>0.8730483</v>
      </c>
    </row>
    <row r="27" spans="3:8" x14ac:dyDescent="0.25">
      <c r="C27" s="3" t="s">
        <v>19</v>
      </c>
      <c r="D27" s="2">
        <v>0.94910000000000005</v>
      </c>
      <c r="E27" s="2">
        <v>0.94899999999999995</v>
      </c>
      <c r="F27" s="2">
        <v>0.1845</v>
      </c>
      <c r="G27" s="2">
        <v>41.67</v>
      </c>
      <c r="H27" s="12">
        <f t="shared" si="0"/>
        <v>0.87414164999999999</v>
      </c>
    </row>
    <row r="28" spans="3:8" x14ac:dyDescent="0.25">
      <c r="C28" s="3" t="s">
        <v>21</v>
      </c>
      <c r="D28" s="2">
        <v>0.94869999999999999</v>
      </c>
      <c r="E28" s="2">
        <v>0.94869999999999999</v>
      </c>
      <c r="F28" s="2">
        <v>0.26150000000000001</v>
      </c>
      <c r="G28" s="2">
        <v>44.94</v>
      </c>
      <c r="H28" s="13">
        <f t="shared" si="0"/>
        <v>0.88962615</v>
      </c>
    </row>
  </sheetData>
  <mergeCells count="1">
    <mergeCell ref="D3:H3"/>
  </mergeCells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76EBE-ECF9-4FDB-8B11-67696217110C}">
  <dimension ref="B3:U26"/>
  <sheetViews>
    <sheetView workbookViewId="0">
      <selection activeCell="H40" sqref="H40"/>
    </sheetView>
  </sheetViews>
  <sheetFormatPr defaultRowHeight="15" x14ac:dyDescent="0.25"/>
  <cols>
    <col min="2" max="2" width="22.7109375" bestFit="1" customWidth="1"/>
    <col min="8" max="8" width="16.28515625" bestFit="1" customWidth="1"/>
    <col min="16" max="16" width="28.28515625" bestFit="1" customWidth="1"/>
  </cols>
  <sheetData>
    <row r="3" spans="2:21" x14ac:dyDescent="0.25">
      <c r="P3" t="s">
        <v>61</v>
      </c>
    </row>
    <row r="4" spans="2:21" x14ac:dyDescent="0.25">
      <c r="F4" t="s">
        <v>48</v>
      </c>
      <c r="P4" t="s">
        <v>62</v>
      </c>
    </row>
    <row r="6" spans="2:21" x14ac:dyDescent="0.25">
      <c r="B6" s="2"/>
      <c r="C6" s="2" t="s">
        <v>49</v>
      </c>
      <c r="D6" s="3" t="s">
        <v>2</v>
      </c>
      <c r="E6" s="3" t="s">
        <v>3</v>
      </c>
      <c r="F6" s="3" t="s">
        <v>4</v>
      </c>
      <c r="G6" s="3" t="s">
        <v>33</v>
      </c>
      <c r="H6" s="3" t="s">
        <v>50</v>
      </c>
      <c r="P6" s="2" t="s">
        <v>63</v>
      </c>
      <c r="Q6" s="3" t="s">
        <v>2</v>
      </c>
      <c r="R6" s="3" t="s">
        <v>3</v>
      </c>
      <c r="S6" s="3" t="s">
        <v>4</v>
      </c>
      <c r="T6" s="3" t="s">
        <v>33</v>
      </c>
      <c r="U6" s="3" t="s">
        <v>50</v>
      </c>
    </row>
    <row r="7" spans="2:21" x14ac:dyDescent="0.25">
      <c r="B7" s="3" t="s">
        <v>0</v>
      </c>
      <c r="C7" s="3">
        <v>0</v>
      </c>
      <c r="D7" s="2">
        <v>0.9</v>
      </c>
      <c r="E7" s="2">
        <v>0.9</v>
      </c>
      <c r="F7" s="2">
        <v>2.9489999999999998</v>
      </c>
      <c r="G7" s="2">
        <v>39.909999999999997</v>
      </c>
      <c r="H7" s="2">
        <f>(0.333*((10-F7)/10))+(0.333*G7/60)+(0.333*E7)</f>
        <v>0.75599879999999997</v>
      </c>
      <c r="P7" s="3" t="s">
        <v>0</v>
      </c>
      <c r="Q7" s="2">
        <v>0.9</v>
      </c>
      <c r="R7" s="2">
        <v>0.9</v>
      </c>
      <c r="S7" s="2">
        <v>2.9489999999999998</v>
      </c>
      <c r="T7" s="2">
        <v>39.909999999999997</v>
      </c>
      <c r="U7" s="2">
        <f>(0.333*((10-S7)/10))+(0.333*T7/60)+(0.333*R7)</f>
        <v>0.75599879999999997</v>
      </c>
    </row>
    <row r="8" spans="2:21" x14ac:dyDescent="0.25">
      <c r="B8" s="3" t="s">
        <v>0</v>
      </c>
      <c r="C8" s="3">
        <v>1E-3</v>
      </c>
      <c r="D8" s="2">
        <v>0.90959999999999996</v>
      </c>
      <c r="E8" s="2">
        <v>0.90959999999999996</v>
      </c>
      <c r="F8" s="2">
        <v>2.08</v>
      </c>
      <c r="G8" s="2">
        <v>39.25</v>
      </c>
      <c r="H8" s="2">
        <f>(0.333*((10-F8)/10))+(0.333*G8/60)+(0.333*E8)</f>
        <v>0.78447030000000006</v>
      </c>
      <c r="P8" s="3" t="s">
        <v>32</v>
      </c>
      <c r="Q8" s="2">
        <v>0.92390000000000005</v>
      </c>
      <c r="R8" s="2">
        <v>0.92379999999999995</v>
      </c>
      <c r="S8" s="2">
        <v>3.03</v>
      </c>
      <c r="T8" s="2">
        <v>47.629600000000003</v>
      </c>
      <c r="U8" s="2">
        <f>(0.333*((10-S8)/10))+(0.333*T8/60)+(0.333*R8)</f>
        <v>0.80407068000000015</v>
      </c>
    </row>
    <row r="9" spans="2:21" x14ac:dyDescent="0.25">
      <c r="B9" s="3" t="s">
        <v>0</v>
      </c>
      <c r="C9" s="3">
        <v>0.01</v>
      </c>
      <c r="D9" s="2">
        <v>0.91759999999999997</v>
      </c>
      <c r="E9" s="2">
        <v>0.91739999999999999</v>
      </c>
      <c r="F9" s="2">
        <v>1.248</v>
      </c>
      <c r="G9">
        <v>39</v>
      </c>
      <c r="H9" s="2">
        <f>(0.333*((10-F9)/10))+(0.333*G9/60)+(0.333*E9)</f>
        <v>0.81338580000000005</v>
      </c>
      <c r="P9" s="3" t="s">
        <v>1</v>
      </c>
      <c r="Q9" s="2">
        <v>0.92720000000000002</v>
      </c>
      <c r="R9" s="2">
        <v>0.92669999999999997</v>
      </c>
      <c r="S9" s="2">
        <v>5.2397</v>
      </c>
      <c r="T9" s="2">
        <v>52.96</v>
      </c>
      <c r="U9" s="2">
        <f>(0.333*((10-S9)/10))+(0.333*T9/60)+(0.333*R9)</f>
        <v>0.76103709000000008</v>
      </c>
    </row>
    <row r="10" spans="2:21" x14ac:dyDescent="0.25">
      <c r="B10" s="3" t="s">
        <v>0</v>
      </c>
      <c r="C10" s="3">
        <v>0.05</v>
      </c>
      <c r="D10" s="2">
        <v>0.94020000000000004</v>
      </c>
      <c r="E10" s="2">
        <v>0.94020000000000004</v>
      </c>
      <c r="F10" s="2">
        <v>0.59430000000000005</v>
      </c>
      <c r="G10" s="2">
        <v>35.56</v>
      </c>
      <c r="H10" s="2">
        <f>(0.333*((10-F10)/10))+(0.333*G10/60)+(0.333*E10)</f>
        <v>0.82365441000000006</v>
      </c>
    </row>
    <row r="11" spans="2:21" x14ac:dyDescent="0.25">
      <c r="B11" s="3" t="s">
        <v>0</v>
      </c>
      <c r="C11" s="3">
        <v>7.4999999999999997E-2</v>
      </c>
      <c r="D11" s="2">
        <v>0.9365</v>
      </c>
      <c r="E11" s="2">
        <v>0.93630000000000002</v>
      </c>
      <c r="F11" s="2">
        <v>0.1996</v>
      </c>
      <c r="G11" s="2">
        <v>33.81</v>
      </c>
      <c r="H11" s="2">
        <f>(0.333*((10-F11)/10))+(0.333*G11/60)+(0.333*E11)</f>
        <v>0.82578672000000009</v>
      </c>
      <c r="P11" t="s">
        <v>64</v>
      </c>
    </row>
    <row r="12" spans="2:21" x14ac:dyDescent="0.25">
      <c r="H12" s="2"/>
      <c r="P12" t="s">
        <v>65</v>
      </c>
    </row>
    <row r="13" spans="2:21" x14ac:dyDescent="0.25">
      <c r="B13" s="3" t="s">
        <v>32</v>
      </c>
      <c r="C13" s="3">
        <v>0</v>
      </c>
      <c r="D13" s="2">
        <v>0.92390000000000005</v>
      </c>
      <c r="E13" s="2">
        <v>0.92379999999999995</v>
      </c>
      <c r="F13" s="2">
        <v>3.03</v>
      </c>
      <c r="G13" s="2">
        <v>47.629600000000003</v>
      </c>
      <c r="H13" s="2">
        <f>(0.333*((10-F13)/10))+(0.333*G13/60)+(0.333*E13)</f>
        <v>0.80407068000000015</v>
      </c>
    </row>
    <row r="14" spans="2:21" x14ac:dyDescent="0.25">
      <c r="B14" s="3" t="s">
        <v>32</v>
      </c>
      <c r="C14" s="3">
        <v>1E-3</v>
      </c>
      <c r="D14" s="2">
        <v>0.9244</v>
      </c>
      <c r="E14" s="2">
        <v>0.92410000000000003</v>
      </c>
      <c r="F14" s="2">
        <v>2.4500000000000002</v>
      </c>
      <c r="G14" s="2">
        <v>43.341500000000003</v>
      </c>
      <c r="H14" s="2">
        <f>(0.333*((10-F14)/10))+(0.333*G14/60)+(0.333*E14)</f>
        <v>0.79968562500000018</v>
      </c>
      <c r="P14" s="2" t="s">
        <v>63</v>
      </c>
      <c r="Q14" s="3" t="s">
        <v>2</v>
      </c>
      <c r="R14" s="3" t="s">
        <v>3</v>
      </c>
      <c r="S14" s="3" t="s">
        <v>4</v>
      </c>
      <c r="T14" s="3" t="s">
        <v>33</v>
      </c>
      <c r="U14" s="3" t="s">
        <v>50</v>
      </c>
    </row>
    <row r="15" spans="2:21" x14ac:dyDescent="0.25">
      <c r="B15" s="3" t="s">
        <v>32</v>
      </c>
      <c r="C15" s="3">
        <v>0.01</v>
      </c>
      <c r="D15" s="2">
        <v>0.93059999999999998</v>
      </c>
      <c r="E15" s="2">
        <v>0.93100000000000005</v>
      </c>
      <c r="F15" s="2">
        <v>1.6161000000000001</v>
      </c>
      <c r="G15">
        <v>42.79</v>
      </c>
      <c r="H15" s="2">
        <f>(0.333*((10-F15)/10))+(0.333*G15/60)+(0.333*E15)</f>
        <v>0.82669137000000015</v>
      </c>
      <c r="P15" s="3" t="s">
        <v>0</v>
      </c>
      <c r="Q15" s="2">
        <v>0.9113</v>
      </c>
      <c r="R15" s="2">
        <v>0.9113</v>
      </c>
      <c r="S15" s="2">
        <v>3.0939999999999999</v>
      </c>
      <c r="T15" s="2">
        <v>3.58</v>
      </c>
      <c r="U15" s="2">
        <f>(0.333*((10-S15)/10))+(0.333*T15/60)+(0.333*R15)</f>
        <v>0.55330170000000012</v>
      </c>
    </row>
    <row r="16" spans="2:21" x14ac:dyDescent="0.25">
      <c r="B16" s="3" t="s">
        <v>32</v>
      </c>
      <c r="C16" s="3">
        <v>0.05</v>
      </c>
      <c r="D16" s="2">
        <v>0.94020000000000004</v>
      </c>
      <c r="E16" s="2">
        <v>0.94020000000000004</v>
      </c>
      <c r="F16" s="2">
        <v>0.59399999999999997</v>
      </c>
      <c r="G16" s="2">
        <v>39.451099999999997</v>
      </c>
      <c r="H16" s="2">
        <f>(0.333*((10-F16)/10))+(0.333*G16/60)+(0.333*E16)</f>
        <v>0.84526000500000009</v>
      </c>
      <c r="P16" s="3" t="s">
        <v>32</v>
      </c>
      <c r="Q16" s="2">
        <v>0.93559999999999999</v>
      </c>
      <c r="R16" s="2">
        <v>0.93559999999999999</v>
      </c>
      <c r="S16" s="2">
        <v>3.0390000000000001</v>
      </c>
      <c r="T16" s="2">
        <v>21.95</v>
      </c>
      <c r="U16" s="2">
        <f>(0.333*((10-S16)/10))+(0.333*T16/60)+(0.333*R16)</f>
        <v>0.66517860000000006</v>
      </c>
    </row>
    <row r="17" spans="2:21" x14ac:dyDescent="0.25">
      <c r="B17" s="3" t="s">
        <v>32</v>
      </c>
      <c r="C17" s="3">
        <v>7.4999999999999997E-2</v>
      </c>
      <c r="D17" s="2">
        <v>0.9456</v>
      </c>
      <c r="E17" s="2">
        <v>0.9456</v>
      </c>
      <c r="F17" s="2">
        <v>0.39979999999999999</v>
      </c>
      <c r="G17" s="2">
        <v>37.15</v>
      </c>
      <c r="H17" s="2">
        <f>(0.333*((10-F17)/10))+(0.333*G17/60)+(0.333*E17)</f>
        <v>0.84075396000000002</v>
      </c>
      <c r="P17" s="3" t="s">
        <v>1</v>
      </c>
      <c r="Q17" s="2">
        <v>0.92910000000000004</v>
      </c>
      <c r="R17" s="2">
        <v>0.92910000000000004</v>
      </c>
      <c r="S17" s="2">
        <v>6.6280000000000001</v>
      </c>
      <c r="T17" s="2">
        <v>22.27</v>
      </c>
      <c r="U17" s="2">
        <f>(0.333*((10-S17)/10))+(0.333*T17/60)+(0.333*R17)</f>
        <v>0.54527639999999999</v>
      </c>
    </row>
    <row r="18" spans="2:21" x14ac:dyDescent="0.25">
      <c r="H18" s="2"/>
    </row>
    <row r="19" spans="2:21" x14ac:dyDescent="0.25">
      <c r="B19" s="3" t="s">
        <v>1</v>
      </c>
      <c r="C19" s="3">
        <v>0</v>
      </c>
      <c r="D19" s="2">
        <v>0.92720000000000002</v>
      </c>
      <c r="E19" s="2">
        <v>0.92669999999999997</v>
      </c>
      <c r="F19" s="2">
        <v>5.2397</v>
      </c>
      <c r="G19" s="2">
        <v>52.96</v>
      </c>
      <c r="H19" s="2">
        <f>(0.333*((10-F19)/10))+(0.333*G19/60)+(0.333*E19)</f>
        <v>0.76103709000000008</v>
      </c>
    </row>
    <row r="20" spans="2:21" x14ac:dyDescent="0.25">
      <c r="B20" s="3" t="s">
        <v>1</v>
      </c>
      <c r="C20" s="3">
        <v>1E-3</v>
      </c>
      <c r="D20" s="2">
        <v>0.92959999999999998</v>
      </c>
      <c r="E20" s="2">
        <v>0.92949999999999999</v>
      </c>
      <c r="F20" s="2">
        <v>5.9615</v>
      </c>
      <c r="G20" s="2">
        <v>51.24</v>
      </c>
      <c r="H20" s="2">
        <f>(0.333*((10-F20)/10))+(0.333*G20/60)+(0.333*E20)</f>
        <v>0.72838755000000011</v>
      </c>
      <c r="P20" t="s">
        <v>66</v>
      </c>
    </row>
    <row r="21" spans="2:21" x14ac:dyDescent="0.25">
      <c r="B21" s="3" t="s">
        <v>1</v>
      </c>
      <c r="C21" s="3">
        <v>0.01</v>
      </c>
      <c r="D21" s="2">
        <v>0.93410000000000004</v>
      </c>
      <c r="E21" s="2">
        <v>0.93400000000000005</v>
      </c>
      <c r="F21" s="2">
        <v>1.6828000000000001</v>
      </c>
      <c r="G21" s="8">
        <v>48.03</v>
      </c>
      <c r="H21" s="2">
        <f>(0.333*((10-F21)/10))+(0.333*G21/60)+(0.333*E21)</f>
        <v>0.85455126000000015</v>
      </c>
      <c r="O21" t="s">
        <v>67</v>
      </c>
      <c r="P21" t="s">
        <v>68</v>
      </c>
    </row>
    <row r="22" spans="2:21" x14ac:dyDescent="0.25">
      <c r="B22" s="3" t="s">
        <v>1</v>
      </c>
      <c r="C22" s="3">
        <v>0.05</v>
      </c>
      <c r="D22" s="2">
        <v>0.93479999999999996</v>
      </c>
      <c r="E22" s="2">
        <v>0.9345</v>
      </c>
      <c r="F22" s="2">
        <v>0.66339999999999999</v>
      </c>
      <c r="G22" s="2">
        <v>40.372199999999999</v>
      </c>
      <c r="H22" s="2">
        <f>(0.333*((10-F22)/10))+(0.333*G22/60)+(0.333*E22)</f>
        <v>0.84616299000000006</v>
      </c>
    </row>
    <row r="23" spans="2:21" x14ac:dyDescent="0.25">
      <c r="B23" s="3" t="s">
        <v>1</v>
      </c>
      <c r="C23" s="3">
        <v>7.4999999999999997E-2</v>
      </c>
      <c r="D23" s="2">
        <v>0.93700000000000006</v>
      </c>
      <c r="E23" s="2">
        <v>0.93710000000000004</v>
      </c>
      <c r="F23" s="2">
        <v>0.42780000000000001</v>
      </c>
      <c r="G23" s="2">
        <v>43.1</v>
      </c>
      <c r="H23" s="7">
        <f>(0.333*((10-F23)/10))+(0.333*G23/60)+(0.333*E23)</f>
        <v>0.87001356000000007</v>
      </c>
      <c r="P23" s="2" t="s">
        <v>63</v>
      </c>
      <c r="Q23" s="3" t="s">
        <v>2</v>
      </c>
      <c r="R23" s="3" t="s">
        <v>3</v>
      </c>
      <c r="S23" s="3" t="s">
        <v>4</v>
      </c>
      <c r="T23" s="3" t="s">
        <v>33</v>
      </c>
      <c r="U23" s="3" t="s">
        <v>50</v>
      </c>
    </row>
    <row r="24" spans="2:21" x14ac:dyDescent="0.25">
      <c r="P24" s="3" t="s">
        <v>0</v>
      </c>
      <c r="Q24" s="2">
        <v>0.87219999999999998</v>
      </c>
      <c r="R24" s="2">
        <v>0.87219999999999998</v>
      </c>
      <c r="S24" s="2">
        <v>1.95E-2</v>
      </c>
      <c r="T24" s="2">
        <v>15.766400000000001</v>
      </c>
      <c r="U24" s="2">
        <f>(0.333*((10-S24)/10))+(0.333*T24/60)+(0.333*R24)</f>
        <v>0.71029677000000002</v>
      </c>
    </row>
    <row r="25" spans="2:21" x14ac:dyDescent="0.25">
      <c r="P25" s="3" t="s">
        <v>32</v>
      </c>
      <c r="Q25" s="2">
        <v>0.9304</v>
      </c>
      <c r="R25" s="2">
        <v>0.9304</v>
      </c>
      <c r="S25" s="2">
        <v>4.3400000000000001E-2</v>
      </c>
      <c r="T25" s="2">
        <v>16.346900000000002</v>
      </c>
      <c r="U25" s="2">
        <f>(0.333*((10-S25)/10))+(0.333*T25/60)+(0.333*R25)</f>
        <v>0.73210327500000005</v>
      </c>
    </row>
    <row r="26" spans="2:21" x14ac:dyDescent="0.25">
      <c r="P26" s="3" t="s">
        <v>1</v>
      </c>
      <c r="Q26" s="2">
        <v>0.91759999999999997</v>
      </c>
      <c r="R26" s="2">
        <v>0.91759999999999997</v>
      </c>
      <c r="S26" s="2">
        <v>7.5499999999999998E-2</v>
      </c>
      <c r="T26" s="2">
        <v>17.121300000000002</v>
      </c>
      <c r="U26" s="2">
        <f>(0.333*((10-S26)/10))+(0.333*T26/60)+(0.333*R26)</f>
        <v>0.73106986500000004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Compression Performance</vt:lpstr>
      <vt:lpstr>EuroSAT Classification</vt:lpstr>
      <vt:lpstr>PatterNet Classification</vt:lpstr>
      <vt:lpstr>RSI-CB256 Classification</vt:lpstr>
      <vt:lpstr>Fine Tuned</vt:lpstr>
      <vt:lpstr>Ablation 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Giuliano</dc:creator>
  <cp:lastModifiedBy>A. Giuliano</cp:lastModifiedBy>
  <dcterms:created xsi:type="dcterms:W3CDTF">2015-06-05T18:17:20Z</dcterms:created>
  <dcterms:modified xsi:type="dcterms:W3CDTF">2024-12-09T18:46:33Z</dcterms:modified>
</cp:coreProperties>
</file>