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C:\Users\mattmin\Source\Workspaces\Online-Content\Courses\ENG\DAT222x - Essential Statistics for Data Analysis using Excel\Module 5\Module 5 Files\Homework\"/>
    </mc:Choice>
  </mc:AlternateContent>
  <bookViews>
    <workbookView xWindow="0" yWindow="0" windowWidth="22425" windowHeight="9443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 l="1"/>
  <c r="G25" i="1"/>
  <c r="M27" i="1"/>
  <c r="J5" i="1" l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K4" i="1"/>
  <c r="J4" i="1"/>
  <c r="L27" i="1" l="1"/>
</calcChain>
</file>

<file path=xl/sharedStrings.xml><?xml version="1.0" encoding="utf-8"?>
<sst xmlns="http://schemas.openxmlformats.org/spreadsheetml/2006/main" count="93" uniqueCount="53">
  <si>
    <t>Tbills</t>
  </si>
  <si>
    <t>Bonds10</t>
  </si>
  <si>
    <t>Steals</t>
  </si>
  <si>
    <t>Block shots</t>
  </si>
  <si>
    <r>
      <t xml:space="preserve">1. Use the given data on annual Tbills and 10 year bond returns to determine if Tbills and Bond10 returns have equal means Use </t>
    </r>
    <r>
      <rPr>
        <sz val="11"/>
        <color theme="1"/>
        <rFont val="Calibri"/>
        <family val="2"/>
      </rPr>
      <t>α=0.05.</t>
    </r>
  </si>
  <si>
    <t>Morning</t>
  </si>
  <si>
    <t>Afternoon</t>
  </si>
  <si>
    <t>Gas</t>
  </si>
  <si>
    <t>Ethanol</t>
  </si>
  <si>
    <r>
      <t xml:space="preserve">4. You are given the miles per gallon obtained for 20 cars  using gasoline and ethanol. For </t>
    </r>
    <r>
      <rPr>
        <sz val="11"/>
        <color theme="1"/>
        <rFont val="Calibri"/>
        <family val="2"/>
      </rPr>
      <t>α= 0.01, does this data indicate that there is a significant difference in the MPG cars obtain when fueled by ethanol or gasoline?</t>
    </r>
  </si>
  <si>
    <t>Answers 5_7</t>
  </si>
  <si>
    <t>Problem 1</t>
  </si>
  <si>
    <t>If we knew returns</t>
  </si>
  <si>
    <t>were from same years</t>
  </si>
  <si>
    <t>in a each row</t>
  </si>
  <si>
    <t>we could use matched pairs.</t>
  </si>
  <si>
    <t>Since this is not mentioned check for equal variances</t>
  </si>
  <si>
    <t>Variances are Unequal so use t-test</t>
  </si>
  <si>
    <t>with unequal variances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</si>
  <si>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</si>
  <si>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</si>
  <si>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</si>
  <si>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</si>
  <si>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</si>
  <si>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</si>
  <si>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</si>
  <si>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</si>
  <si>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</si>
  <si>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</si>
  <si>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</si>
  <si>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P-value for 2 tailed test = 0.054&gt;0.05</t>
  </si>
  <si>
    <t>so accept hypothesis means are equal.</t>
  </si>
  <si>
    <r>
      <t xml:space="preserve">2. You are given the total number of blocked shots and steals  for  14 college basketball teams during 4 games. Determine if a team has significantly more steals than block shots.Use </t>
    </r>
    <r>
      <rPr>
        <sz val="11"/>
        <color theme="1"/>
        <rFont val="Calibri"/>
        <family val="2"/>
      </rPr>
      <t xml:space="preserve">α=0.01.Note the data in each row gives the blocked shots and steals for the </t>
    </r>
    <r>
      <rPr>
        <b/>
        <sz val="11"/>
        <color theme="1"/>
        <rFont val="Calibri"/>
        <family val="2"/>
      </rPr>
      <t>same</t>
    </r>
    <r>
      <rPr>
        <sz val="11"/>
        <color theme="1"/>
        <rFont val="Calibri"/>
        <family val="2"/>
      </rPr>
      <t xml:space="preserve"> team.</t>
    </r>
  </si>
  <si>
    <t>Problem 2</t>
  </si>
  <si>
    <t>t-Test: Two-Sample Assuming Equal Variances</t>
  </si>
  <si>
    <t>Pooled Variance</t>
  </si>
  <si>
    <t>Problem 3</t>
  </si>
  <si>
    <t>First we test for equal variances</t>
  </si>
  <si>
    <t>We accept equal variances</t>
  </si>
  <si>
    <t>and do one tailed t-test</t>
  </si>
  <si>
    <t>p-value= 0.01&lt;0.05 so conclude average spent by morning customers is &lt;average spent by afternoon customers.</t>
  </si>
  <si>
    <t>Problem 4</t>
  </si>
  <si>
    <t>Here we use matched pairs two tailed test because</t>
  </si>
  <si>
    <t>each row is for the same car.</t>
  </si>
  <si>
    <t>t-Test: Paired Two Sample for Means</t>
  </si>
  <si>
    <t>Pearson Correlation</t>
  </si>
  <si>
    <t>P-value 2 tailed test= 0.82&gt;0.05</t>
  </si>
  <si>
    <t>so accept that  average mileage does</t>
  </si>
  <si>
    <t>not depend on whether gas or ethanol is</t>
  </si>
  <si>
    <t>used.</t>
  </si>
  <si>
    <r>
      <t xml:space="preserve">3. You are given the amount of money spent at a supermarket by a sample of shoppers during the morning and afternoon hours. For </t>
    </r>
    <r>
      <rPr>
        <sz val="11"/>
        <color theme="1"/>
        <rFont val="Calibri"/>
        <family val="2"/>
      </rPr>
      <t>α=0.05 does this data indicate that morning shoppers spend less than afternoon shoppers?</t>
    </r>
  </si>
  <si>
    <t>Since each row is data from the same team</t>
  </si>
  <si>
    <t>we used matched pairs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</si>
</sst>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164" fontId="0" fillId="0" borderId="0" xfId="0" applyNumberFormat="1"/>
    <xf numFmtId="0" fontId="0" fillId="0" borderId="1" xfId="0" applyFill="1" applyBorder="1" applyAlignment="1"/>
    <xf numFmtId="0" fontId="0" fillId="3" borderId="0" xfId="0" applyFill="1"/>
    <xf numFmtId="0" fontId="3" fillId="3" borderId="2" xfId="0" applyFont="1" applyFill="1" applyBorder="1" applyAlignment="1">
      <alignment horizontal="center"/>
    </xf>
    <xf numFmtId="0" fontId="0" fillId="3" borderId="0" xfId="0" applyFill="1" applyBorder="1" applyAlignment="1"/>
    <xf numFmtId="0" fontId="0" fillId="3" borderId="1" xfId="0" applyFill="1" applyBorder="1" applyAlignment="1"/>
    <xf numFmtId="0" fontId="0" fillId="4" borderId="0" xfId="0" applyFill="1"/>
    <xf numFmtId="0" fontId="3" fillId="4" borderId="2" xfId="0" applyFont="1" applyFill="1" applyBorder="1" applyAlignment="1">
      <alignment horizontal="center"/>
    </xf>
    <xf numFmtId="0" fontId="0" fillId="4" borderId="0" xfId="0" applyFill="1" applyBorder="1" applyAlignment="1"/>
    <xf numFmtId="0" fontId="0" fillId="4" borderId="1" xfId="0" applyFill="1" applyBorder="1" applyAlignment="1"/>
    <xf numFmtId="0" fontId="0" fillId="5" borderId="0" xfId="0" applyFill="1"/>
    <xf numFmtId="0" fontId="3" fillId="5" borderId="2" xfId="0" applyFont="1" applyFill="1" applyBorder="1" applyAlignment="1">
      <alignment horizontal="center"/>
    </xf>
    <xf numFmtId="0" fontId="0" fillId="5" borderId="0" xfId="0" applyFill="1" applyBorder="1" applyAlignment="1"/>
    <xf numFmtId="0" fontId="0" fillId="5" borderId="1" xfId="0" applyFill="1" applyBorder="1" applyAlignment="1"/>
    <xf numFmtId="0" fontId="0" fillId="6" borderId="0" xfId="0" applyFill="1"/>
    <xf numFmtId="0" fontId="3" fillId="6" borderId="2" xfId="0" applyFont="1" applyFill="1" applyBorder="1" applyAlignment="1">
      <alignment horizontal="center"/>
    </xf>
    <xf numFmtId="0" fontId="0" fillId="6" borderId="0" xfId="0" applyFill="1" applyBorder="1" applyAlignment="1"/>
    <xf numFmtId="0" fontId="0" fillId="6" borderId="1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1"/>
  <sheetViews>
    <sheetView tabSelected="1" workbookViewId="0">
      <selection activeCell="A3" sqref="A3"/>
    </sheetView>
  </sheetViews>
  <sheetFormatPr defaultRowHeight="14.25" x14ac:dyDescent="0.45"/>
  <cols>
    <col min="1" max="1" width="44.796875" customWidth="1"/>
    <col min="6" max="6" width="11.46484375" customWidth="1"/>
    <col min="14" max="14" width="14.265625" customWidth="1"/>
  </cols>
  <sheetData>
    <row r="1" spans="1:15" x14ac:dyDescent="0.45">
      <c r="A1" s="1" t="s">
        <v>10</v>
      </c>
    </row>
    <row r="3" spans="1:15" ht="84.75" customHeight="1" x14ac:dyDescent="0.45">
      <c r="A3" s="2"/>
      <c r="C3" t="s">
        <v>0</v>
      </c>
      <c r="D3" t="s">
        <v>1</v>
      </c>
      <c r="F3" t="s">
        <v>3</v>
      </c>
      <c r="G3" t="s">
        <v>2</v>
      </c>
      <c r="J3" t="s">
        <v>5</v>
      </c>
      <c r="K3" t="s">
        <v>6</v>
      </c>
      <c r="N3" t="s">
        <v>7</v>
      </c>
      <c r="O3" t="s">
        <v>8</v>
      </c>
    </row>
    <row r="4" spans="1:15" ht="69" customHeight="1" x14ac:dyDescent="0.45">
      <c r="A4" s="2"/>
      <c r="C4">
        <v>3.0800000000000001E-2</v>
      </c>
      <c r="D4">
        <v>8.3999999999999995E-3</v>
      </c>
      <c r="F4">
        <v>33</v>
      </c>
      <c r="G4">
        <v>44</v>
      </c>
      <c r="J4" s="3">
        <f>2*F4</f>
        <v>66</v>
      </c>
      <c r="K4" s="3">
        <f>2*G4</f>
        <v>88</v>
      </c>
      <c r="M4">
        <v>1</v>
      </c>
      <c r="N4">
        <v>9</v>
      </c>
      <c r="O4">
        <v>10</v>
      </c>
    </row>
    <row r="5" spans="1:15" ht="56.25" customHeight="1" x14ac:dyDescent="0.45">
      <c r="A5" s="2" t="s">
        <v>4</v>
      </c>
      <c r="C5">
        <v>3.1600000000000003E-2</v>
      </c>
      <c r="D5">
        <v>4.2000000000000003E-2</v>
      </c>
      <c r="F5">
        <v>27</v>
      </c>
      <c r="G5">
        <v>28</v>
      </c>
      <c r="J5" s="3">
        <f t="shared" ref="J5:J17" si="0">2*F5</f>
        <v>54</v>
      </c>
      <c r="K5" s="3">
        <f t="shared" ref="K5:K17" si="1">2*G5</f>
        <v>56</v>
      </c>
      <c r="M5">
        <v>2</v>
      </c>
      <c r="N5">
        <v>17</v>
      </c>
      <c r="O5">
        <v>20</v>
      </c>
    </row>
    <row r="6" spans="1:15" ht="106.5" customHeight="1" x14ac:dyDescent="0.45">
      <c r="A6" s="2" t="s">
        <v>32</v>
      </c>
      <c r="C6">
        <v>4.5499999999999999E-2</v>
      </c>
      <c r="D6">
        <v>4.5400000000000003E-2</v>
      </c>
      <c r="F6">
        <v>22</v>
      </c>
      <c r="G6">
        <v>23</v>
      </c>
      <c r="J6" s="3">
        <f t="shared" si="0"/>
        <v>44</v>
      </c>
      <c r="K6" s="3">
        <f t="shared" si="1"/>
        <v>46</v>
      </c>
      <c r="M6">
        <v>3</v>
      </c>
      <c r="N6">
        <v>14</v>
      </c>
      <c r="O6">
        <v>12</v>
      </c>
    </row>
    <row r="7" spans="1:15" ht="73.5" customHeight="1" x14ac:dyDescent="0.45">
      <c r="A7" s="2" t="s">
        <v>50</v>
      </c>
      <c r="C7">
        <v>2.3099999999999999E-2</v>
      </c>
      <c r="D7">
        <v>-2.5600000000000001E-2</v>
      </c>
      <c r="F7">
        <v>21</v>
      </c>
      <c r="G7">
        <v>30</v>
      </c>
      <c r="J7" s="3">
        <f t="shared" si="0"/>
        <v>42</v>
      </c>
      <c r="K7" s="3">
        <f t="shared" si="1"/>
        <v>60</v>
      </c>
      <c r="M7">
        <v>4</v>
      </c>
      <c r="N7">
        <v>17</v>
      </c>
      <c r="O7">
        <v>15</v>
      </c>
    </row>
    <row r="8" spans="1:15" ht="71.25" x14ac:dyDescent="0.45">
      <c r="A8" s="2" t="s">
        <v>9</v>
      </c>
      <c r="C8">
        <v>1.0699999999999999E-2</v>
      </c>
      <c r="D8">
        <v>8.7900000000000006E-2</v>
      </c>
      <c r="F8">
        <v>21</v>
      </c>
      <c r="G8">
        <v>29</v>
      </c>
      <c r="J8" s="3">
        <f t="shared" si="0"/>
        <v>42</v>
      </c>
      <c r="K8" s="3">
        <f t="shared" si="1"/>
        <v>58</v>
      </c>
      <c r="M8">
        <v>5</v>
      </c>
      <c r="N8">
        <v>23</v>
      </c>
      <c r="O8">
        <v>23</v>
      </c>
    </row>
    <row r="9" spans="1:15" x14ac:dyDescent="0.45">
      <c r="C9">
        <v>9.5999999999999992E-3</v>
      </c>
      <c r="D9">
        <v>1.8599999999999998E-2</v>
      </c>
      <c r="F9">
        <v>19</v>
      </c>
      <c r="G9">
        <v>27</v>
      </c>
      <c r="J9" s="3">
        <f t="shared" si="0"/>
        <v>38</v>
      </c>
      <c r="K9" s="3">
        <f t="shared" si="1"/>
        <v>54</v>
      </c>
      <c r="M9">
        <v>6</v>
      </c>
      <c r="N9">
        <v>13</v>
      </c>
      <c r="O9">
        <v>14</v>
      </c>
    </row>
    <row r="10" spans="1:15" x14ac:dyDescent="0.45">
      <c r="C10">
        <v>3.2000000000000002E-3</v>
      </c>
      <c r="D10">
        <v>7.9600000000000004E-2</v>
      </c>
      <c r="F10">
        <v>19</v>
      </c>
      <c r="G10">
        <v>26</v>
      </c>
      <c r="J10" s="3">
        <f t="shared" si="0"/>
        <v>38</v>
      </c>
      <c r="K10" s="3">
        <f t="shared" si="1"/>
        <v>52</v>
      </c>
      <c r="M10">
        <v>7</v>
      </c>
      <c r="N10">
        <v>22</v>
      </c>
      <c r="O10">
        <v>19</v>
      </c>
    </row>
    <row r="11" spans="1:15" x14ac:dyDescent="0.45">
      <c r="C11">
        <v>1.8E-3</v>
      </c>
      <c r="D11">
        <v>4.4699999999999997E-2</v>
      </c>
      <c r="F11">
        <v>11</v>
      </c>
      <c r="G11">
        <v>17</v>
      </c>
      <c r="J11" s="3">
        <f t="shared" si="0"/>
        <v>22</v>
      </c>
      <c r="K11" s="3">
        <f t="shared" si="1"/>
        <v>34</v>
      </c>
      <c r="M11">
        <v>8</v>
      </c>
      <c r="N11">
        <v>11</v>
      </c>
      <c r="O11">
        <v>11</v>
      </c>
    </row>
    <row r="12" spans="1:15" x14ac:dyDescent="0.45">
      <c r="C12">
        <v>1.6999999999999999E-3</v>
      </c>
      <c r="D12">
        <v>5.0200000000000002E-2</v>
      </c>
      <c r="F12">
        <v>11</v>
      </c>
      <c r="G12">
        <v>22</v>
      </c>
      <c r="J12" s="3">
        <f t="shared" si="0"/>
        <v>22</v>
      </c>
      <c r="K12" s="3">
        <f t="shared" si="1"/>
        <v>44</v>
      </c>
      <c r="M12">
        <v>9</v>
      </c>
      <c r="N12">
        <v>20</v>
      </c>
      <c r="O12">
        <v>22</v>
      </c>
    </row>
    <row r="13" spans="1:15" x14ac:dyDescent="0.45">
      <c r="C13">
        <v>3.0000000000000001E-3</v>
      </c>
      <c r="D13">
        <v>1.38E-2</v>
      </c>
      <c r="F13">
        <v>14</v>
      </c>
      <c r="G13">
        <v>22</v>
      </c>
      <c r="J13" s="3">
        <f t="shared" si="0"/>
        <v>28</v>
      </c>
      <c r="K13" s="3">
        <f t="shared" si="1"/>
        <v>44</v>
      </c>
      <c r="M13">
        <v>10</v>
      </c>
      <c r="N13">
        <v>17</v>
      </c>
      <c r="O13">
        <v>19</v>
      </c>
    </row>
    <row r="14" spans="1:15" x14ac:dyDescent="0.45">
      <c r="C14">
        <v>8.0000000000000004E-4</v>
      </c>
      <c r="D14">
        <v>4.2099999999999999E-2</v>
      </c>
      <c r="F14">
        <v>12</v>
      </c>
      <c r="G14">
        <v>21</v>
      </c>
      <c r="J14" s="3">
        <f t="shared" si="0"/>
        <v>24</v>
      </c>
      <c r="K14" s="3">
        <f t="shared" si="1"/>
        <v>42</v>
      </c>
      <c r="M14">
        <v>11</v>
      </c>
      <c r="N14">
        <v>26</v>
      </c>
      <c r="O14">
        <v>25</v>
      </c>
    </row>
    <row r="15" spans="1:15" x14ac:dyDescent="0.45">
      <c r="C15">
        <v>4.0000000000000002E-4</v>
      </c>
      <c r="D15">
        <v>4.41E-2</v>
      </c>
      <c r="F15">
        <v>9</v>
      </c>
      <c r="G15">
        <v>19</v>
      </c>
      <c r="J15" s="3">
        <f t="shared" si="0"/>
        <v>18</v>
      </c>
      <c r="K15" s="3">
        <f t="shared" si="1"/>
        <v>38</v>
      </c>
      <c r="M15">
        <v>12</v>
      </c>
      <c r="N15">
        <v>13</v>
      </c>
      <c r="O15">
        <v>10</v>
      </c>
    </row>
    <row r="16" spans="1:15" x14ac:dyDescent="0.45">
      <c r="C16">
        <v>2.9999999999999997E-4</v>
      </c>
      <c r="D16">
        <v>5.3999999999999999E-2</v>
      </c>
      <c r="F16">
        <v>11</v>
      </c>
      <c r="G16">
        <v>13</v>
      </c>
      <c r="J16" s="3">
        <f t="shared" si="0"/>
        <v>22</v>
      </c>
      <c r="K16" s="3">
        <f t="shared" si="1"/>
        <v>26</v>
      </c>
      <c r="M16">
        <v>13</v>
      </c>
      <c r="N16">
        <v>12</v>
      </c>
      <c r="O16">
        <v>13</v>
      </c>
    </row>
    <row r="17" spans="3:21" x14ac:dyDescent="0.45">
      <c r="C17">
        <v>8.0000000000000004E-4</v>
      </c>
      <c r="D17">
        <v>-2.0199999999999999E-2</v>
      </c>
      <c r="F17">
        <v>6</v>
      </c>
      <c r="G17">
        <v>13</v>
      </c>
      <c r="J17" s="3">
        <f t="shared" si="0"/>
        <v>12</v>
      </c>
      <c r="K17" s="3">
        <f t="shared" si="1"/>
        <v>26</v>
      </c>
      <c r="M17">
        <v>14</v>
      </c>
      <c r="N17">
        <v>15</v>
      </c>
      <c r="O17">
        <v>17</v>
      </c>
    </row>
    <row r="18" spans="3:21" x14ac:dyDescent="0.45">
      <c r="C18">
        <v>3.3999999999999998E-3</v>
      </c>
      <c r="D18">
        <v>2.29E-2</v>
      </c>
      <c r="M18">
        <v>15</v>
      </c>
      <c r="N18">
        <v>19</v>
      </c>
      <c r="O18">
        <v>17</v>
      </c>
    </row>
    <row r="19" spans="3:21" x14ac:dyDescent="0.45">
      <c r="C19">
        <v>3.8E-3</v>
      </c>
      <c r="D19">
        <v>2.4899999999999999E-2</v>
      </c>
      <c r="F19" s="5" t="s">
        <v>11</v>
      </c>
      <c r="G19" s="5"/>
      <c r="H19" s="5"/>
      <c r="I19" s="5"/>
      <c r="J19" s="5"/>
      <c r="M19">
        <v>16</v>
      </c>
      <c r="N19">
        <v>16</v>
      </c>
      <c r="O19">
        <v>18</v>
      </c>
    </row>
    <row r="20" spans="3:21" x14ac:dyDescent="0.45">
      <c r="C20">
        <v>3.8E-3</v>
      </c>
      <c r="D20">
        <v>2.58E-2</v>
      </c>
      <c r="F20" s="5" t="s">
        <v>12</v>
      </c>
      <c r="G20" s="5"/>
      <c r="H20" s="5"/>
      <c r="I20" s="5"/>
      <c r="J20" s="5"/>
      <c r="M20">
        <v>17</v>
      </c>
      <c r="N20">
        <v>9</v>
      </c>
      <c r="O20">
        <v>11</v>
      </c>
    </row>
    <row r="21" spans="3:21" x14ac:dyDescent="0.45">
      <c r="C21">
        <v>3.8E-3</v>
      </c>
      <c r="D21">
        <v>3.7999999999999999E-2</v>
      </c>
      <c r="F21" s="5" t="s">
        <v>13</v>
      </c>
      <c r="G21" s="5"/>
      <c r="H21" s="5"/>
      <c r="I21" s="5"/>
      <c r="J21" s="5"/>
      <c r="M21">
        <v>18</v>
      </c>
      <c r="N21">
        <v>21</v>
      </c>
      <c r="O21">
        <v>22</v>
      </c>
    </row>
    <row r="22" spans="3:21" x14ac:dyDescent="0.45">
      <c r="C22">
        <v>3.8E-3</v>
      </c>
      <c r="D22">
        <v>3.1300000000000001E-2</v>
      </c>
      <c r="F22" s="5" t="s">
        <v>14</v>
      </c>
      <c r="G22" s="5"/>
      <c r="H22" s="5"/>
      <c r="I22" s="5"/>
      <c r="J22" s="5"/>
      <c r="M22">
        <v>19</v>
      </c>
      <c r="N22">
        <v>10</v>
      </c>
      <c r="O22">
        <v>8</v>
      </c>
    </row>
    <row r="23" spans="3:21" x14ac:dyDescent="0.45">
      <c r="C23">
        <v>5.7000000000000002E-3</v>
      </c>
      <c r="D23">
        <v>9.1999999999999998E-3</v>
      </c>
      <c r="F23" s="5" t="s">
        <v>15</v>
      </c>
      <c r="G23" s="5"/>
      <c r="H23" s="5"/>
      <c r="I23" s="5"/>
      <c r="J23" s="5"/>
      <c r="M23">
        <v>20</v>
      </c>
      <c r="N23">
        <v>10</v>
      </c>
      <c r="O23">
        <v>10</v>
      </c>
    </row>
    <row r="24" spans="3:21" x14ac:dyDescent="0.45">
      <c r="C24">
        <v>1.0200000000000001E-2</v>
      </c>
      <c r="D24">
        <v>1.95E-2</v>
      </c>
      <c r="F24" s="5" t="s">
        <v>16</v>
      </c>
      <c r="G24" s="5"/>
      <c r="H24" s="5"/>
      <c r="I24" s="5"/>
      <c r="J24" s="5"/>
    </row>
    <row r="25" spans="3:21" x14ac:dyDescent="0.45">
      <c r="C25">
        <v>1.0999999999999999E-2</v>
      </c>
      <c r="D25">
        <v>4.6600000000000003E-2</v>
      </c>
      <c r="F25" s="5">
        <f>_xlfn.F.TEST(C4:C91,D4:D91)</f>
        <v>3.6868060252103916E-16</v>
      </c>
      <c r="G25" s="5" t="str">
        <f ca="1">_xlfn.FORMULATEXT(F25)</f>
        <v>=F.TEST(C4:C91,D4:D91)</v>
      </c>
      <c r="H25" s="5"/>
      <c r="I25" s="5"/>
      <c r="J25" s="5"/>
      <c r="L25" s="9" t="s">
        <v>36</v>
      </c>
      <c r="M25" s="9"/>
      <c r="N25" s="9"/>
      <c r="O25" s="9"/>
      <c r="P25" s="9"/>
      <c r="Q25" s="9"/>
      <c r="R25" s="9"/>
      <c r="S25" s="9"/>
      <c r="T25" s="9"/>
      <c r="U25" s="9"/>
    </row>
    <row r="26" spans="3:21" x14ac:dyDescent="0.45">
      <c r="C26">
        <v>1.17E-2</v>
      </c>
      <c r="D26">
        <v>4.3E-3</v>
      </c>
      <c r="F26" s="5" t="s">
        <v>17</v>
      </c>
      <c r="G26" s="5"/>
      <c r="H26" s="5"/>
      <c r="I26" s="5"/>
      <c r="J26" s="5"/>
      <c r="L26" s="9" t="s">
        <v>37</v>
      </c>
      <c r="M26" s="9"/>
      <c r="N26" s="9"/>
      <c r="O26" s="9"/>
      <c r="P26" s="9"/>
      <c r="Q26" s="9"/>
      <c r="R26" s="9"/>
      <c r="S26" s="9"/>
      <c r="T26" s="9"/>
      <c r="U26" s="9"/>
    </row>
    <row r="27" spans="3:21" x14ac:dyDescent="0.45">
      <c r="C27">
        <v>1.4800000000000001E-2</v>
      </c>
      <c r="D27">
        <v>-3.0000000000000001E-3</v>
      </c>
      <c r="F27" s="5" t="s">
        <v>18</v>
      </c>
      <c r="G27" s="5"/>
      <c r="H27" s="5"/>
      <c r="I27" s="5"/>
      <c r="J27" s="5"/>
      <c r="L27" s="9">
        <f>_xlfn.F.TEST(J4:J17,K4:K17)</f>
        <v>0.86409777195239779</v>
      </c>
      <c r="M27" s="9" t="str">
        <f ca="1">_xlfn.FORMULATEXT(L27)</f>
        <v>=F.TEST(J4:J17,K4:K17)</v>
      </c>
      <c r="N27" s="9"/>
      <c r="O27" s="9"/>
      <c r="P27" s="9"/>
      <c r="Q27" s="9"/>
      <c r="R27" s="9"/>
      <c r="S27" s="9"/>
      <c r="T27" s="9"/>
      <c r="U27" s="9"/>
    </row>
    <row r="28" spans="3:21" x14ac:dyDescent="0.45">
      <c r="C28">
        <v>1.67E-2</v>
      </c>
      <c r="D28">
        <v>2.2700000000000001E-2</v>
      </c>
      <c r="F28" s="5"/>
      <c r="G28" s="5"/>
      <c r="H28" s="5"/>
      <c r="I28" s="5"/>
      <c r="J28" s="5"/>
      <c r="L28" s="9" t="s">
        <v>38</v>
      </c>
      <c r="M28" s="9"/>
      <c r="N28" s="9"/>
      <c r="O28" s="9"/>
      <c r="P28" s="9"/>
      <c r="Q28" s="9"/>
      <c r="R28" s="9"/>
      <c r="S28" s="9"/>
      <c r="T28" s="9"/>
      <c r="U28" s="9"/>
    </row>
    <row r="29" spans="3:21" x14ac:dyDescent="0.45">
      <c r="C29">
        <v>1.89E-2</v>
      </c>
      <c r="D29">
        <v>4.1399999999999999E-2</v>
      </c>
      <c r="F29" s="5" t="s">
        <v>30</v>
      </c>
      <c r="G29" s="5"/>
      <c r="H29" s="5"/>
      <c r="I29" s="5"/>
      <c r="J29" s="5"/>
      <c r="L29" s="9" t="s">
        <v>39</v>
      </c>
      <c r="M29" s="9"/>
      <c r="N29" s="9"/>
      <c r="O29" s="9"/>
      <c r="P29" s="9"/>
      <c r="Q29" s="9"/>
      <c r="R29" s="9"/>
      <c r="S29" s="9"/>
      <c r="T29" s="9"/>
      <c r="U29" s="9"/>
    </row>
    <row r="30" spans="3:21" x14ac:dyDescent="0.45">
      <c r="C30">
        <v>9.5999999999999992E-3</v>
      </c>
      <c r="D30">
        <v>3.2899999999999999E-2</v>
      </c>
      <c r="F30" s="5" t="s">
        <v>31</v>
      </c>
      <c r="G30" s="5"/>
      <c r="H30" s="5"/>
      <c r="I30" s="5"/>
      <c r="J30" s="5"/>
      <c r="L30" s="9"/>
      <c r="M30" s="9"/>
      <c r="N30" s="9"/>
      <c r="O30" s="9"/>
      <c r="P30" s="9"/>
      <c r="Q30" s="9"/>
      <c r="R30" s="9"/>
      <c r="S30" s="9"/>
      <c r="T30" s="9"/>
      <c r="U30" s="9"/>
    </row>
    <row r="31" spans="3:21" x14ac:dyDescent="0.45">
      <c r="C31">
        <v>1.66E-2</v>
      </c>
      <c r="D31">
        <v>-1.34E-2</v>
      </c>
      <c r="F31" s="5" t="s">
        <v>19</v>
      </c>
      <c r="G31" s="5"/>
      <c r="H31" s="5"/>
      <c r="I31" s="5"/>
      <c r="J31" s="5"/>
      <c r="L31" s="9" t="s">
        <v>40</v>
      </c>
      <c r="M31" s="9"/>
      <c r="N31" s="9"/>
      <c r="O31" s="9"/>
      <c r="P31" s="9"/>
      <c r="Q31" s="9"/>
      <c r="R31" s="9"/>
      <c r="S31" s="9"/>
      <c r="T31" s="9"/>
      <c r="U31" s="9"/>
    </row>
    <row r="32" spans="3:21" ht="14.65" thickBot="1" x14ac:dyDescent="0.5">
      <c r="C32">
        <v>2.5600000000000001E-2</v>
      </c>
      <c r="D32">
        <v>-2.2599999999999999E-2</v>
      </c>
      <c r="F32" s="5"/>
      <c r="G32" s="5"/>
      <c r="H32" s="5"/>
      <c r="I32" s="5"/>
      <c r="J32" s="5"/>
      <c r="L32" s="9"/>
      <c r="M32" s="9" t="s">
        <v>34</v>
      </c>
      <c r="N32" s="9"/>
      <c r="O32" s="9"/>
      <c r="P32" s="9"/>
      <c r="Q32" s="9"/>
      <c r="R32" s="9"/>
      <c r="S32" s="9"/>
      <c r="T32" s="9"/>
      <c r="U32" s="9"/>
    </row>
    <row r="33" spans="3:21" ht="14.65" thickBot="1" x14ac:dyDescent="0.5">
      <c r="C33">
        <v>3.2300000000000002E-2</v>
      </c>
      <c r="D33">
        <v>6.8000000000000005E-2</v>
      </c>
      <c r="F33" s="6"/>
      <c r="G33" s="6" t="s">
        <v>1</v>
      </c>
      <c r="H33" s="6" t="s">
        <v>0</v>
      </c>
      <c r="I33" s="5"/>
      <c r="J33" s="5"/>
      <c r="L33" s="9"/>
      <c r="M33" s="9"/>
      <c r="N33" s="9"/>
      <c r="O33" s="9"/>
      <c r="P33" s="9"/>
      <c r="Q33" s="9"/>
      <c r="R33" s="9"/>
      <c r="S33" s="9"/>
      <c r="T33" s="9"/>
      <c r="U33" s="9"/>
    </row>
    <row r="34" spans="3:21" x14ac:dyDescent="0.45">
      <c r="C34">
        <v>1.78E-2</v>
      </c>
      <c r="D34">
        <v>-2.1000000000000001E-2</v>
      </c>
      <c r="F34" s="7" t="s">
        <v>20</v>
      </c>
      <c r="G34" s="7">
        <v>5.2307954545454532E-2</v>
      </c>
      <c r="H34" s="7">
        <v>3.494545454545455E-2</v>
      </c>
      <c r="I34" s="5"/>
      <c r="J34" s="5"/>
      <c r="L34" s="9"/>
      <c r="M34" s="10"/>
      <c r="N34" s="10" t="s">
        <v>5</v>
      </c>
      <c r="O34" s="10" t="s">
        <v>6</v>
      </c>
      <c r="P34" s="9"/>
      <c r="Q34" s="9"/>
      <c r="R34" s="9"/>
      <c r="S34" s="9"/>
      <c r="T34" s="9"/>
      <c r="U34" s="9"/>
    </row>
    <row r="35" spans="3:21" x14ac:dyDescent="0.45">
      <c r="C35">
        <v>3.2599999999999997E-2</v>
      </c>
      <c r="D35">
        <v>-2.6499999999999999E-2</v>
      </c>
      <c r="F35" s="7" t="s">
        <v>21</v>
      </c>
      <c r="G35" s="7">
        <v>6.0713736141588329E-3</v>
      </c>
      <c r="H35" s="7">
        <v>9.3969699059561168E-4</v>
      </c>
      <c r="I35" s="5"/>
      <c r="J35" s="5"/>
      <c r="L35" s="9"/>
      <c r="M35" s="11" t="s">
        <v>20</v>
      </c>
      <c r="N35" s="11">
        <v>33.714285714285715</v>
      </c>
      <c r="O35" s="11">
        <v>47.714285714285715</v>
      </c>
      <c r="P35" s="9"/>
      <c r="Q35" s="9"/>
      <c r="R35" s="9"/>
      <c r="S35" s="9"/>
      <c r="T35" s="9"/>
      <c r="U35" s="9"/>
    </row>
    <row r="36" spans="3:21" x14ac:dyDescent="0.45">
      <c r="C36">
        <v>3.0499999999999999E-2</v>
      </c>
      <c r="D36">
        <v>0.1164</v>
      </c>
      <c r="F36" s="7" t="s">
        <v>22</v>
      </c>
      <c r="G36" s="7">
        <v>88</v>
      </c>
      <c r="H36" s="7">
        <v>88</v>
      </c>
      <c r="I36" s="5"/>
      <c r="J36" s="5"/>
      <c r="L36" s="9"/>
      <c r="M36" s="11" t="s">
        <v>21</v>
      </c>
      <c r="N36" s="11">
        <v>230.06593406593407</v>
      </c>
      <c r="O36" s="11">
        <v>253.45054945054932</v>
      </c>
      <c r="P36" s="9"/>
      <c r="Q36" s="9"/>
      <c r="R36" s="9"/>
      <c r="S36" s="9"/>
      <c r="T36" s="9"/>
      <c r="U36" s="9"/>
    </row>
    <row r="37" spans="3:21" x14ac:dyDescent="0.45">
      <c r="C37">
        <v>2.2700000000000001E-2</v>
      </c>
      <c r="D37">
        <v>2.06E-2</v>
      </c>
      <c r="F37" s="7" t="s">
        <v>23</v>
      </c>
      <c r="G37" s="7">
        <v>0</v>
      </c>
      <c r="H37" s="7"/>
      <c r="I37" s="5"/>
      <c r="J37" s="5"/>
      <c r="L37" s="9"/>
      <c r="M37" s="11" t="s">
        <v>22</v>
      </c>
      <c r="N37" s="11">
        <v>14</v>
      </c>
      <c r="O37" s="11">
        <v>14</v>
      </c>
      <c r="P37" s="9"/>
      <c r="Q37" s="9"/>
      <c r="R37" s="9"/>
      <c r="S37" s="9"/>
      <c r="T37" s="9"/>
      <c r="U37" s="9"/>
    </row>
    <row r="38" spans="3:21" x14ac:dyDescent="0.45">
      <c r="C38">
        <v>2.7799999999999998E-2</v>
      </c>
      <c r="D38">
        <v>5.6899999999999999E-2</v>
      </c>
      <c r="F38" s="7" t="s">
        <v>24</v>
      </c>
      <c r="G38" s="7">
        <v>113</v>
      </c>
      <c r="H38" s="7"/>
      <c r="I38" s="5"/>
      <c r="J38" s="5"/>
      <c r="L38" s="9"/>
      <c r="M38" s="11" t="s">
        <v>35</v>
      </c>
      <c r="N38" s="11">
        <v>241.7582417582417</v>
      </c>
      <c r="O38" s="11"/>
      <c r="P38" s="9"/>
      <c r="Q38" s="9"/>
      <c r="R38" s="9"/>
      <c r="S38" s="9"/>
      <c r="T38" s="9"/>
      <c r="U38" s="9"/>
    </row>
    <row r="39" spans="3:21" x14ac:dyDescent="0.45">
      <c r="C39">
        <v>3.1099999999999999E-2</v>
      </c>
      <c r="D39">
        <v>1.6799999999999999E-2</v>
      </c>
      <c r="F39" s="7" t="s">
        <v>25</v>
      </c>
      <c r="G39" s="7">
        <v>1.9451872957647982</v>
      </c>
      <c r="H39" s="7"/>
      <c r="I39" s="5"/>
      <c r="J39" s="5"/>
      <c r="L39" s="9"/>
      <c r="M39" s="11" t="s">
        <v>23</v>
      </c>
      <c r="N39" s="11">
        <v>0</v>
      </c>
      <c r="O39" s="11"/>
      <c r="P39" s="9"/>
      <c r="Q39" s="9"/>
      <c r="R39" s="9"/>
      <c r="S39" s="9"/>
      <c r="T39" s="9"/>
      <c r="U39" s="9"/>
    </row>
    <row r="40" spans="3:21" x14ac:dyDescent="0.45">
      <c r="C40">
        <v>3.5099999999999999E-2</v>
      </c>
      <c r="D40">
        <v>3.73E-2</v>
      </c>
      <c r="F40" s="7" t="s">
        <v>26</v>
      </c>
      <c r="G40" s="7">
        <v>2.7118363574444186E-2</v>
      </c>
      <c r="H40" s="7"/>
      <c r="I40" s="5"/>
      <c r="J40" s="5"/>
      <c r="L40" s="9"/>
      <c r="M40" s="11" t="s">
        <v>24</v>
      </c>
      <c r="N40" s="11">
        <v>26</v>
      </c>
      <c r="O40" s="11"/>
      <c r="P40" s="9"/>
      <c r="Q40" s="9"/>
      <c r="R40" s="9"/>
      <c r="S40" s="9"/>
      <c r="T40" s="9"/>
      <c r="U40" s="9"/>
    </row>
    <row r="41" spans="3:21" x14ac:dyDescent="0.45">
      <c r="C41">
        <v>3.9E-2</v>
      </c>
      <c r="D41">
        <v>7.1999999999999998E-3</v>
      </c>
      <c r="F41" s="7" t="s">
        <v>27</v>
      </c>
      <c r="G41" s="7">
        <v>1.6584502163399364</v>
      </c>
      <c r="H41" s="7"/>
      <c r="I41" s="5"/>
      <c r="J41" s="5"/>
      <c r="L41" s="9"/>
      <c r="M41" s="11" t="s">
        <v>25</v>
      </c>
      <c r="N41" s="11">
        <v>-2.3822449305415492</v>
      </c>
      <c r="O41" s="11"/>
      <c r="P41" s="9"/>
      <c r="Q41" s="9"/>
      <c r="R41" s="9"/>
      <c r="S41" s="9"/>
      <c r="T41" s="9"/>
      <c r="U41" s="9"/>
    </row>
    <row r="42" spans="3:21" x14ac:dyDescent="0.45">
      <c r="C42">
        <v>4.8399999999999999E-2</v>
      </c>
      <c r="D42">
        <v>2.9100000000000001E-2</v>
      </c>
      <c r="F42" s="7" t="s">
        <v>28</v>
      </c>
      <c r="G42" s="7">
        <v>5.4236727148888372E-2</v>
      </c>
      <c r="H42" s="7"/>
      <c r="I42" s="5"/>
      <c r="J42" s="5"/>
      <c r="L42" s="9"/>
      <c r="M42" s="11" t="s">
        <v>26</v>
      </c>
      <c r="N42" s="11">
        <v>1.2404584692124304E-2</v>
      </c>
      <c r="O42" s="11"/>
      <c r="P42" s="9"/>
      <c r="Q42" s="9"/>
      <c r="R42" s="9"/>
      <c r="S42" s="9"/>
      <c r="T42" s="9"/>
      <c r="U42" s="9"/>
    </row>
    <row r="43" spans="3:21" ht="14.65" thickBot="1" x14ac:dyDescent="0.5">
      <c r="C43">
        <v>4.3299999999999998E-2</v>
      </c>
      <c r="D43">
        <v>-1.5800000000000002E-2</v>
      </c>
      <c r="F43" s="8" t="s">
        <v>29</v>
      </c>
      <c r="G43" s="8">
        <v>1.9811803594146622</v>
      </c>
      <c r="H43" s="4"/>
      <c r="L43" s="9"/>
      <c r="M43" s="11" t="s">
        <v>27</v>
      </c>
      <c r="N43" s="11">
        <v>1.7056179197592738</v>
      </c>
      <c r="O43" s="11"/>
      <c r="P43" s="9"/>
      <c r="Q43" s="9"/>
      <c r="R43" s="9"/>
      <c r="S43" s="9"/>
      <c r="T43" s="9"/>
      <c r="U43" s="9"/>
    </row>
    <row r="44" spans="3:21" x14ac:dyDescent="0.45">
      <c r="C44">
        <v>5.2600000000000001E-2</v>
      </c>
      <c r="D44">
        <v>3.27E-2</v>
      </c>
      <c r="L44" s="9"/>
      <c r="M44" s="11" t="s">
        <v>28</v>
      </c>
      <c r="N44" s="11">
        <v>2.4809169384248608E-2</v>
      </c>
      <c r="O44" s="11"/>
      <c r="P44" s="9"/>
      <c r="Q44" s="9"/>
      <c r="R44" s="9"/>
      <c r="S44" s="9"/>
      <c r="T44" s="9"/>
      <c r="U44" s="9"/>
    </row>
    <row r="45" spans="3:21" ht="14.65" thickBot="1" x14ac:dyDescent="0.5">
      <c r="C45">
        <v>6.5600000000000006E-2</v>
      </c>
      <c r="D45">
        <v>-5.0099999999999999E-2</v>
      </c>
      <c r="L45" s="9"/>
      <c r="M45" s="12" t="s">
        <v>29</v>
      </c>
      <c r="N45" s="12">
        <v>2.0555294386428731</v>
      </c>
      <c r="O45" s="12"/>
      <c r="P45" s="9"/>
      <c r="Q45" s="9"/>
      <c r="R45" s="9"/>
      <c r="S45" s="9"/>
      <c r="T45" s="9"/>
      <c r="U45" s="9"/>
    </row>
    <row r="46" spans="3:21" x14ac:dyDescent="0.45">
      <c r="C46">
        <v>6.6900000000000001E-2</v>
      </c>
      <c r="D46">
        <v>0.16750000000000001</v>
      </c>
      <c r="F46" s="19" t="s">
        <v>33</v>
      </c>
      <c r="G46" s="17"/>
      <c r="H46" s="17"/>
      <c r="I46" s="17"/>
      <c r="L46" s="9"/>
      <c r="M46" s="9"/>
      <c r="N46" s="9"/>
      <c r="O46" s="9"/>
      <c r="P46" s="9"/>
      <c r="Q46" s="9"/>
      <c r="R46" s="9"/>
      <c r="S46" s="9"/>
      <c r="T46" s="9"/>
      <c r="U46" s="9"/>
    </row>
    <row r="47" spans="3:21" x14ac:dyDescent="0.45">
      <c r="C47">
        <v>4.5400000000000003E-2</v>
      </c>
      <c r="D47">
        <v>9.7900000000000001E-2</v>
      </c>
      <c r="F47" s="19" t="s">
        <v>51</v>
      </c>
      <c r="G47" s="17"/>
      <c r="H47" s="17"/>
      <c r="I47" s="17"/>
      <c r="L47" s="9"/>
      <c r="M47" s="9"/>
      <c r="N47" s="9"/>
      <c r="O47" s="9"/>
      <c r="P47" s="9"/>
      <c r="Q47" s="9"/>
      <c r="R47" s="9"/>
      <c r="S47" s="9"/>
      <c r="T47" s="9"/>
      <c r="U47" s="9"/>
    </row>
    <row r="48" spans="3:21" x14ac:dyDescent="0.45">
      <c r="C48">
        <v>3.95E-2</v>
      </c>
      <c r="D48">
        <v>2.8199999999999999E-2</v>
      </c>
      <c r="F48" s="19" t="s">
        <v>52</v>
      </c>
      <c r="G48" s="17"/>
      <c r="H48" s="17"/>
      <c r="I48" s="17"/>
      <c r="L48" s="9"/>
      <c r="M48" s="9"/>
      <c r="N48" s="9"/>
      <c r="O48" s="9"/>
      <c r="P48" s="9"/>
      <c r="Q48" s="9"/>
      <c r="R48" s="9"/>
      <c r="S48" s="9"/>
      <c r="T48" s="9"/>
      <c r="U48" s="9"/>
    </row>
    <row r="49" spans="3:17" x14ac:dyDescent="0.45">
      <c r="C49">
        <v>6.7299999999999999E-2</v>
      </c>
      <c r="D49">
        <v>3.6600000000000001E-2</v>
      </c>
      <c r="F49" s="17" t="s">
        <v>44</v>
      </c>
      <c r="G49" s="17"/>
      <c r="H49" s="17"/>
      <c r="I49" s="17"/>
    </row>
    <row r="50" spans="3:17" ht="14.65" thickBot="1" x14ac:dyDescent="0.5">
      <c r="C50">
        <v>7.7799999999999994E-2</v>
      </c>
      <c r="D50">
        <v>1.9900000000000001E-2</v>
      </c>
      <c r="F50" s="17"/>
      <c r="G50" s="17"/>
      <c r="H50" s="17"/>
      <c r="I50" s="17"/>
      <c r="L50" s="13" t="s">
        <v>41</v>
      </c>
      <c r="M50" s="13"/>
      <c r="N50" s="13"/>
      <c r="O50" s="13"/>
      <c r="P50" s="13"/>
      <c r="Q50" s="13"/>
    </row>
    <row r="51" spans="3:17" x14ac:dyDescent="0.45">
      <c r="C51">
        <v>5.9900000000000002E-2</v>
      </c>
      <c r="D51">
        <v>3.61E-2</v>
      </c>
      <c r="F51" s="18"/>
      <c r="G51" s="18" t="s">
        <v>3</v>
      </c>
      <c r="H51" s="18" t="s">
        <v>2</v>
      </c>
      <c r="I51" s="17"/>
      <c r="L51" s="13" t="s">
        <v>42</v>
      </c>
      <c r="M51" s="13"/>
      <c r="N51" s="13"/>
      <c r="O51" s="13"/>
      <c r="P51" s="13"/>
      <c r="Q51" s="13"/>
    </row>
    <row r="52" spans="3:17" x14ac:dyDescent="0.45">
      <c r="C52">
        <v>4.9700000000000001E-2</v>
      </c>
      <c r="D52">
        <v>0.1598</v>
      </c>
      <c r="F52" s="19" t="s">
        <v>20</v>
      </c>
      <c r="G52" s="19">
        <v>16.857142857142858</v>
      </c>
      <c r="H52" s="19">
        <v>23.857142857142858</v>
      </c>
      <c r="I52" s="17"/>
      <c r="L52" s="13" t="s">
        <v>43</v>
      </c>
      <c r="M52" s="13"/>
      <c r="N52" s="13"/>
      <c r="O52" s="13"/>
      <c r="P52" s="13"/>
      <c r="Q52" s="13"/>
    </row>
    <row r="53" spans="3:17" x14ac:dyDescent="0.45">
      <c r="C53">
        <v>5.1299999999999998E-2</v>
      </c>
      <c r="D53">
        <v>1.29E-2</v>
      </c>
      <c r="F53" s="19" t="s">
        <v>21</v>
      </c>
      <c r="G53" s="19">
        <v>57.516483516483518</v>
      </c>
      <c r="H53" s="19">
        <v>63.362637362637329</v>
      </c>
      <c r="I53" s="17"/>
      <c r="L53" s="13"/>
      <c r="M53" s="13"/>
      <c r="N53" s="13"/>
      <c r="O53" s="13"/>
      <c r="P53" s="13"/>
      <c r="Q53" s="13"/>
    </row>
    <row r="54" spans="3:17" x14ac:dyDescent="0.45">
      <c r="C54">
        <v>6.93E-2</v>
      </c>
      <c r="D54">
        <v>-7.7999999999999996E-3</v>
      </c>
      <c r="F54" s="19" t="s">
        <v>22</v>
      </c>
      <c r="G54" s="19">
        <v>14</v>
      </c>
      <c r="H54" s="19">
        <v>14</v>
      </c>
      <c r="I54" s="17"/>
      <c r="L54" s="13"/>
      <c r="M54" s="13"/>
      <c r="N54" s="13"/>
      <c r="O54" s="13"/>
      <c r="P54" s="13"/>
      <c r="Q54" s="13"/>
    </row>
    <row r="55" spans="3:17" x14ac:dyDescent="0.45">
      <c r="C55">
        <v>9.9400000000000002E-2</v>
      </c>
      <c r="D55">
        <v>6.7000000000000002E-3</v>
      </c>
      <c r="F55" s="19" t="s">
        <v>45</v>
      </c>
      <c r="G55" s="19">
        <v>0.90560519859514166</v>
      </c>
      <c r="H55" s="19"/>
      <c r="L55" s="13"/>
      <c r="M55" s="13"/>
      <c r="N55" s="13" t="s">
        <v>44</v>
      </c>
      <c r="O55" s="13"/>
      <c r="P55" s="13"/>
      <c r="Q55" s="13"/>
    </row>
    <row r="56" spans="3:17" ht="14.65" thickBot="1" x14ac:dyDescent="0.5">
      <c r="C56">
        <v>0.11219999999999999</v>
      </c>
      <c r="D56">
        <v>-2.9899999999999999E-2</v>
      </c>
      <c r="F56" s="19" t="s">
        <v>23</v>
      </c>
      <c r="G56" s="19">
        <v>0</v>
      </c>
      <c r="H56" s="19"/>
      <c r="L56" s="13"/>
      <c r="M56" s="13"/>
      <c r="N56" s="13"/>
      <c r="O56" s="13"/>
      <c r="P56" s="13"/>
      <c r="Q56" s="13"/>
    </row>
    <row r="57" spans="3:17" x14ac:dyDescent="0.45">
      <c r="C57">
        <v>0.14299999999999999</v>
      </c>
      <c r="D57">
        <v>8.2000000000000003E-2</v>
      </c>
      <c r="F57" s="19" t="s">
        <v>24</v>
      </c>
      <c r="G57" s="19">
        <v>13</v>
      </c>
      <c r="H57" s="19"/>
      <c r="I57" s="19"/>
      <c r="J57" s="19"/>
      <c r="L57" s="13"/>
      <c r="M57" s="13"/>
      <c r="N57" s="14"/>
      <c r="O57" s="14" t="s">
        <v>7</v>
      </c>
      <c r="P57" s="14" t="s">
        <v>8</v>
      </c>
      <c r="Q57" s="13"/>
    </row>
    <row r="58" spans="3:17" x14ac:dyDescent="0.45">
      <c r="C58">
        <v>0.1101</v>
      </c>
      <c r="D58">
        <v>0.3281</v>
      </c>
      <c r="F58" s="19" t="s">
        <v>25</v>
      </c>
      <c r="G58" s="19">
        <v>-7.7105987662005431</v>
      </c>
      <c r="H58" s="19"/>
      <c r="I58" s="19"/>
      <c r="J58" s="19"/>
      <c r="L58" s="13"/>
      <c r="M58" s="13"/>
      <c r="N58" s="15" t="s">
        <v>20</v>
      </c>
      <c r="O58" s="15">
        <v>15.7</v>
      </c>
      <c r="P58" s="15">
        <v>15.8</v>
      </c>
      <c r="Q58" s="13"/>
    </row>
    <row r="59" spans="3:17" x14ac:dyDescent="0.45">
      <c r="C59">
        <v>8.4500000000000006E-2</v>
      </c>
      <c r="D59">
        <v>3.2000000000000001E-2</v>
      </c>
      <c r="F59" s="19" t="s">
        <v>26</v>
      </c>
      <c r="G59" s="19">
        <v>1.6697264398066646E-6</v>
      </c>
      <c r="H59" s="19"/>
      <c r="I59" s="19"/>
      <c r="J59" s="19"/>
      <c r="L59" s="13"/>
      <c r="M59" s="13"/>
      <c r="N59" s="15" t="s">
        <v>21</v>
      </c>
      <c r="O59" s="15">
        <v>24.747368421052624</v>
      </c>
      <c r="P59" s="15">
        <v>25.957894736842096</v>
      </c>
      <c r="Q59" s="13"/>
    </row>
    <row r="60" spans="3:17" x14ac:dyDescent="0.45">
      <c r="C60">
        <v>9.6100000000000005E-2</v>
      </c>
      <c r="D60">
        <v>0.13730000000000001</v>
      </c>
      <c r="F60" s="19" t="s">
        <v>27</v>
      </c>
      <c r="G60" s="19">
        <v>1.7709333959868729</v>
      </c>
      <c r="H60" s="19"/>
      <c r="I60" s="19"/>
      <c r="J60" s="19"/>
      <c r="L60" s="13"/>
      <c r="M60" s="13"/>
      <c r="N60" s="15" t="s">
        <v>22</v>
      </c>
      <c r="O60" s="15">
        <v>20</v>
      </c>
      <c r="P60" s="15">
        <v>20</v>
      </c>
      <c r="Q60" s="13"/>
    </row>
    <row r="61" spans="3:17" x14ac:dyDescent="0.45">
      <c r="C61">
        <v>7.4899999999999994E-2</v>
      </c>
      <c r="D61">
        <v>0.2571</v>
      </c>
      <c r="F61" s="19" t="s">
        <v>28</v>
      </c>
      <c r="G61" s="19">
        <v>3.3394528796133292E-6</v>
      </c>
      <c r="H61" s="19"/>
      <c r="I61" s="19"/>
      <c r="J61" s="19"/>
      <c r="L61" s="13"/>
      <c r="M61" s="13"/>
      <c r="N61" s="15" t="s">
        <v>45</v>
      </c>
      <c r="O61" s="15">
        <v>0.92988928386119185</v>
      </c>
      <c r="P61" s="15"/>
      <c r="Q61" s="13"/>
    </row>
    <row r="62" spans="3:17" ht="14.65" thickBot="1" x14ac:dyDescent="0.5">
      <c r="C62">
        <v>6.0400000000000002E-2</v>
      </c>
      <c r="D62">
        <v>0.24279999999999999</v>
      </c>
      <c r="F62" s="20" t="s">
        <v>29</v>
      </c>
      <c r="G62" s="20">
        <v>2.1603686564627926</v>
      </c>
      <c r="H62" s="20"/>
      <c r="I62" s="19"/>
      <c r="J62" s="19"/>
      <c r="L62" s="13"/>
      <c r="M62" s="13"/>
      <c r="N62" s="15" t="s">
        <v>23</v>
      </c>
      <c r="O62" s="15">
        <v>0</v>
      </c>
      <c r="P62" s="15"/>
      <c r="Q62" s="13"/>
    </row>
    <row r="63" spans="3:17" x14ac:dyDescent="0.45">
      <c r="C63">
        <v>5.7200000000000001E-2</v>
      </c>
      <c r="D63">
        <v>-4.9599999999999998E-2</v>
      </c>
      <c r="F63" s="19"/>
      <c r="G63" s="19"/>
      <c r="H63" s="19"/>
      <c r="I63" s="19"/>
      <c r="J63" s="19"/>
      <c r="L63" s="13"/>
      <c r="M63" s="13"/>
      <c r="N63" s="15" t="s">
        <v>24</v>
      </c>
      <c r="O63" s="15">
        <v>19</v>
      </c>
      <c r="P63" s="15"/>
      <c r="Q63" s="13"/>
    </row>
    <row r="64" spans="3:17" x14ac:dyDescent="0.45">
      <c r="C64">
        <v>6.4500000000000002E-2</v>
      </c>
      <c r="D64">
        <v>8.2199999999999995E-2</v>
      </c>
      <c r="F64" s="19"/>
      <c r="G64" s="19"/>
      <c r="H64" s="19"/>
      <c r="I64" s="19"/>
      <c r="J64" s="19"/>
      <c r="L64" s="13"/>
      <c r="M64" s="13"/>
      <c r="N64" s="15" t="s">
        <v>25</v>
      </c>
      <c r="O64" s="15">
        <v>-0.23674289353667621</v>
      </c>
      <c r="P64" s="15"/>
      <c r="Q64" s="13"/>
    </row>
    <row r="65" spans="3:17" x14ac:dyDescent="0.45">
      <c r="C65">
        <v>8.1100000000000005E-2</v>
      </c>
      <c r="D65">
        <v>0.1769</v>
      </c>
      <c r="F65" s="19"/>
      <c r="G65" s="19"/>
      <c r="H65" s="19"/>
      <c r="I65" s="19"/>
      <c r="J65" s="19"/>
      <c r="L65" s="13"/>
      <c r="M65" s="13"/>
      <c r="N65" s="15" t="s">
        <v>26</v>
      </c>
      <c r="O65" s="15">
        <v>0.40769496471582467</v>
      </c>
      <c r="P65" s="15"/>
      <c r="Q65" s="13"/>
    </row>
    <row r="66" spans="3:17" x14ac:dyDescent="0.45">
      <c r="C66">
        <v>7.5499999999999998E-2</v>
      </c>
      <c r="D66">
        <v>6.2399999999999997E-2</v>
      </c>
      <c r="F66" s="19"/>
      <c r="G66" s="19"/>
      <c r="H66" s="19"/>
      <c r="I66" s="19"/>
      <c r="J66" s="19"/>
      <c r="L66" s="13"/>
      <c r="M66" s="13"/>
      <c r="N66" s="15" t="s">
        <v>27</v>
      </c>
      <c r="O66" s="15">
        <v>1.7291328115213698</v>
      </c>
      <c r="P66" s="15"/>
      <c r="Q66" s="13"/>
    </row>
    <row r="67" spans="3:17" x14ac:dyDescent="0.45">
      <c r="C67">
        <v>5.6099999999999997E-2</v>
      </c>
      <c r="D67">
        <v>0.15</v>
      </c>
      <c r="F67" s="19"/>
      <c r="G67" s="19"/>
      <c r="H67" s="19"/>
      <c r="I67" s="19"/>
      <c r="J67" s="19"/>
      <c r="L67" s="13"/>
      <c r="M67" s="13"/>
      <c r="N67" s="15" t="s">
        <v>28</v>
      </c>
      <c r="O67" s="15">
        <v>0.81538992943164934</v>
      </c>
      <c r="P67" s="15"/>
      <c r="Q67" s="13"/>
    </row>
    <row r="68" spans="3:17" ht="14.65" thickBot="1" x14ac:dyDescent="0.5">
      <c r="C68">
        <v>3.4099999999999998E-2</v>
      </c>
      <c r="D68">
        <v>9.3600000000000003E-2</v>
      </c>
      <c r="F68" s="19"/>
      <c r="G68" s="19"/>
      <c r="H68" s="19"/>
      <c r="I68" s="19"/>
      <c r="J68" s="19"/>
      <c r="L68" s="13"/>
      <c r="M68" s="13"/>
      <c r="N68" s="16" t="s">
        <v>29</v>
      </c>
      <c r="O68" s="16">
        <v>2.0930240544083096</v>
      </c>
      <c r="P68" s="16"/>
      <c r="Q68" s="13"/>
    </row>
    <row r="69" spans="3:17" x14ac:dyDescent="0.45">
      <c r="C69">
        <v>2.98E-2</v>
      </c>
      <c r="D69">
        <v>0.1421</v>
      </c>
      <c r="F69" s="19"/>
      <c r="G69" s="19"/>
      <c r="H69" s="19"/>
      <c r="I69" s="19"/>
      <c r="J69" s="19"/>
      <c r="L69" s="13"/>
      <c r="M69" s="13"/>
      <c r="N69" s="13"/>
      <c r="O69" s="13"/>
      <c r="P69" s="13"/>
      <c r="Q69" s="13"/>
    </row>
    <row r="70" spans="3:17" x14ac:dyDescent="0.45">
      <c r="C70">
        <v>3.9899999999999998E-2</v>
      </c>
      <c r="D70">
        <v>-8.0399999999999999E-2</v>
      </c>
      <c r="F70" s="19"/>
      <c r="G70" s="19"/>
      <c r="H70" s="19"/>
      <c r="I70" s="19"/>
      <c r="J70" s="19"/>
      <c r="L70" s="13"/>
      <c r="M70" s="13"/>
      <c r="N70" s="13" t="s">
        <v>46</v>
      </c>
      <c r="O70" s="13"/>
      <c r="P70" s="13"/>
      <c r="Q70" s="13"/>
    </row>
    <row r="71" spans="3:17" x14ac:dyDescent="0.45">
      <c r="C71">
        <v>5.5199999999999999E-2</v>
      </c>
      <c r="D71">
        <v>0.23480000000000001</v>
      </c>
      <c r="F71" s="19"/>
      <c r="G71" s="19"/>
      <c r="H71" s="19"/>
      <c r="I71" s="19"/>
      <c r="J71" s="19"/>
      <c r="L71" s="13"/>
      <c r="M71" s="13"/>
      <c r="N71" s="13" t="s">
        <v>47</v>
      </c>
      <c r="O71" s="13"/>
      <c r="P71" s="13"/>
      <c r="Q71" s="13"/>
    </row>
    <row r="72" spans="3:17" x14ac:dyDescent="0.45">
      <c r="C72">
        <v>5.0200000000000002E-2</v>
      </c>
      <c r="D72">
        <v>1.43E-2</v>
      </c>
      <c r="F72" s="19"/>
      <c r="G72" s="19"/>
      <c r="H72" s="19"/>
      <c r="I72" s="19"/>
      <c r="J72" s="19"/>
      <c r="L72" s="13"/>
      <c r="M72" s="13"/>
      <c r="N72" s="13" t="s">
        <v>48</v>
      </c>
      <c r="O72" s="13"/>
      <c r="P72" s="13"/>
      <c r="Q72" s="13"/>
    </row>
    <row r="73" spans="3:17" x14ac:dyDescent="0.45">
      <c r="C73">
        <v>5.0500000000000003E-2</v>
      </c>
      <c r="D73">
        <v>9.9400000000000002E-2</v>
      </c>
      <c r="F73" s="19"/>
      <c r="G73" s="19"/>
      <c r="H73" s="19"/>
      <c r="I73" s="19"/>
      <c r="J73" s="19"/>
      <c r="L73" s="13"/>
      <c r="M73" s="13"/>
      <c r="N73" s="13" t="s">
        <v>49</v>
      </c>
      <c r="O73" s="13"/>
      <c r="P73" s="13"/>
      <c r="Q73" s="13"/>
    </row>
    <row r="74" spans="3:17" x14ac:dyDescent="0.45">
      <c r="C74">
        <v>4.7300000000000002E-2</v>
      </c>
      <c r="D74">
        <v>0.1492</v>
      </c>
      <c r="F74" s="19"/>
      <c r="G74" s="19"/>
      <c r="H74" s="19"/>
      <c r="I74" s="19"/>
      <c r="J74" s="19"/>
    </row>
    <row r="75" spans="3:17" x14ac:dyDescent="0.45">
      <c r="C75">
        <v>4.5100000000000001E-2</v>
      </c>
      <c r="D75">
        <v>-8.2500000000000004E-2</v>
      </c>
      <c r="F75" s="19"/>
      <c r="G75" s="19"/>
      <c r="H75" s="19"/>
      <c r="I75" s="19"/>
      <c r="J75" s="19"/>
    </row>
    <row r="76" spans="3:17" x14ac:dyDescent="0.45">
      <c r="C76">
        <v>5.7599999999999998E-2</v>
      </c>
      <c r="D76">
        <v>0.1666</v>
      </c>
      <c r="F76" s="19"/>
      <c r="G76" s="19"/>
      <c r="H76" s="19"/>
      <c r="I76" s="19"/>
      <c r="J76" s="19"/>
    </row>
    <row r="77" spans="3:17" x14ac:dyDescent="0.45">
      <c r="C77">
        <v>3.6700000000000003E-2</v>
      </c>
      <c r="D77">
        <v>5.57E-2</v>
      </c>
      <c r="F77" s="19"/>
      <c r="G77" s="19"/>
      <c r="H77" s="19"/>
      <c r="I77" s="19"/>
      <c r="J77" s="19"/>
    </row>
    <row r="78" spans="3:17" x14ac:dyDescent="0.45">
      <c r="C78">
        <v>1.66E-2</v>
      </c>
      <c r="D78">
        <v>0.1512</v>
      </c>
      <c r="F78" s="19"/>
      <c r="G78" s="19"/>
      <c r="H78" s="19"/>
      <c r="I78" s="19"/>
      <c r="J78" s="19"/>
    </row>
    <row r="79" spans="3:17" x14ac:dyDescent="0.45">
      <c r="C79">
        <v>1.03E-2</v>
      </c>
      <c r="D79">
        <v>3.8E-3</v>
      </c>
      <c r="F79" s="19"/>
      <c r="G79" s="19"/>
      <c r="H79" s="19"/>
      <c r="I79" s="19"/>
      <c r="J79" s="19"/>
    </row>
    <row r="80" spans="3:17" x14ac:dyDescent="0.45">
      <c r="C80">
        <v>1.23E-2</v>
      </c>
      <c r="D80">
        <v>4.4900000000000002E-2</v>
      </c>
      <c r="F80" s="19"/>
      <c r="G80" s="19"/>
      <c r="H80" s="19"/>
      <c r="I80" s="19"/>
      <c r="J80" s="19"/>
    </row>
    <row r="81" spans="3:10" x14ac:dyDescent="0.45">
      <c r="C81">
        <v>3.0099999999999998E-2</v>
      </c>
      <c r="D81">
        <v>2.87E-2</v>
      </c>
      <c r="F81" s="19"/>
      <c r="G81" s="19"/>
      <c r="H81" s="19"/>
      <c r="I81" s="19"/>
      <c r="J81" s="19"/>
    </row>
    <row r="82" spans="3:10" x14ac:dyDescent="0.45">
      <c r="C82">
        <v>4.6800000000000001E-2</v>
      </c>
      <c r="D82">
        <v>1.9599999999999999E-2</v>
      </c>
      <c r="F82" s="19"/>
      <c r="G82" s="19"/>
      <c r="H82" s="19"/>
      <c r="I82" s="19"/>
      <c r="J82" s="19"/>
    </row>
    <row r="83" spans="3:10" x14ac:dyDescent="0.45">
      <c r="C83">
        <v>4.6399999999999997E-2</v>
      </c>
      <c r="D83">
        <v>0.1021</v>
      </c>
    </row>
    <row r="84" spans="3:10" x14ac:dyDescent="0.45">
      <c r="C84">
        <v>1.5900000000000001E-2</v>
      </c>
      <c r="D84">
        <v>0.20100000000000001</v>
      </c>
    </row>
    <row r="85" spans="3:10" x14ac:dyDescent="0.45">
      <c r="C85">
        <v>1.4E-3</v>
      </c>
      <c r="D85">
        <v>-0.11119999999999999</v>
      </c>
    </row>
    <row r="86" spans="3:10" x14ac:dyDescent="0.45">
      <c r="C86">
        <v>1.2999999999999999E-3</v>
      </c>
      <c r="D86">
        <v>8.4599999999999995E-2</v>
      </c>
    </row>
    <row r="87" spans="3:10" x14ac:dyDescent="0.45">
      <c r="C87">
        <v>2.9999999999999997E-4</v>
      </c>
      <c r="D87">
        <v>0.16039999999999999</v>
      </c>
    </row>
    <row r="88" spans="3:10" x14ac:dyDescent="0.45">
      <c r="C88">
        <v>5.0000000000000001E-4</v>
      </c>
      <c r="D88">
        <v>2.9700000000000001E-2</v>
      </c>
    </row>
    <row r="89" spans="3:10" x14ac:dyDescent="0.45">
      <c r="C89">
        <v>6.9999999999999999E-4</v>
      </c>
      <c r="D89">
        <v>-9.0999999999999998E-2</v>
      </c>
    </row>
    <row r="90" spans="3:10" x14ac:dyDescent="0.45">
      <c r="C90">
        <v>5.0000000000000001E-4</v>
      </c>
      <c r="D90">
        <v>0.1075</v>
      </c>
    </row>
    <row r="91" spans="3:10" x14ac:dyDescent="0.45">
      <c r="C91">
        <v>2.0999999999999999E-3</v>
      </c>
      <c r="D91">
        <v>1.2800000000000001E-2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Matthew Minton</cp:lastModifiedBy>
  <dcterms:created xsi:type="dcterms:W3CDTF">2017-01-12T11:48:49Z</dcterms:created>
  <dcterms:modified xsi:type="dcterms:W3CDTF">2017-04-28T19:54:03Z</dcterms:modified>
</cp:coreProperties>
</file>