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90" windowWidth="9375" windowHeight="4965" firstSheet="2" activeTab="2"/>
  </bookViews>
  <sheets>
    <sheet name="Sample6" sheetId="1" r:id="rId1"/>
    <sheet name="Sample7" sheetId="2" r:id="rId2"/>
    <sheet name="Problem 6" sheetId="3" r:id="rId3"/>
    <sheet name="Boxplot Parameters XYZ" sheetId="4" state="hidden" r:id="rId4"/>
    <sheet name="Sheet12" sheetId="5" r:id="rId5"/>
    <sheet name="Sheet13" sheetId="6" r:id="rId6"/>
    <sheet name="Sheet14" sheetId="7" r:id="rId7"/>
    <sheet name="Sheet15" sheetId="8" r:id="rId8"/>
    <sheet name="Sheet16" sheetId="9" r:id="rId9"/>
  </sheets>
  <calcPr calcId="124519" iterate="1" iterateCount="1"/>
  <pivotCaches>
    <pivotCache cacheId="0" r:id="rId10"/>
  </pivotCaches>
</workbook>
</file>

<file path=xl/calcChain.xml><?xml version="1.0" encoding="utf-8"?>
<calcChain xmlns="http://schemas.openxmlformats.org/spreadsheetml/2006/main">
  <c r="K1" i="4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T2"/>
  <c r="L11"/>
  <c r="R27"/>
  <c r="R26"/>
  <c r="L12"/>
  <c r="R25"/>
  <c r="R24"/>
  <c r="L10"/>
  <c r="L13"/>
  <c r="L15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L18"/>
  <c r="R23"/>
  <c r="R22"/>
  <c r="R21"/>
  <c r="R20"/>
  <c r="R19"/>
  <c r="L17"/>
  <c r="R18"/>
  <c r="R17"/>
  <c r="R16"/>
  <c r="R15"/>
  <c r="L14"/>
  <c r="L16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T1"/>
  <c r="L2"/>
  <c r="R13"/>
  <c r="R12"/>
  <c r="L3"/>
  <c r="R11"/>
  <c r="R10"/>
  <c r="L1"/>
  <c r="L4"/>
  <c r="L6"/>
  <c r="P1"/>
  <c r="P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L9"/>
  <c r="R9"/>
  <c r="R8"/>
  <c r="R7"/>
  <c r="R6"/>
  <c r="R5"/>
  <c r="L8"/>
  <c r="R4"/>
  <c r="R3"/>
  <c r="R2"/>
  <c r="R1"/>
  <c r="L5"/>
  <c r="L7"/>
  <c r="O1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N1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A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J2"/>
  <c r="B11"/>
  <c r="H27"/>
  <c r="H26"/>
  <c r="B12"/>
  <c r="H25"/>
  <c r="H24"/>
  <c r="B10"/>
  <c r="B13"/>
  <c r="B15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B18"/>
  <c r="H23"/>
  <c r="H22"/>
  <c r="H21"/>
  <c r="H20"/>
  <c r="H19"/>
  <c r="B17"/>
  <c r="H18"/>
  <c r="H17"/>
  <c r="H16"/>
  <c r="H15"/>
  <c r="B14"/>
  <c r="B16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J1"/>
  <c r="B2"/>
  <c r="H13"/>
  <c r="H12"/>
  <c r="B3"/>
  <c r="H11"/>
  <c r="H10"/>
  <c r="B1"/>
  <c r="B4"/>
  <c r="B6"/>
  <c r="F1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B9"/>
  <c r="H9"/>
  <c r="H8"/>
  <c r="H7"/>
  <c r="H6"/>
  <c r="H5"/>
  <c r="B8"/>
  <c r="H4"/>
  <c r="H3"/>
  <c r="H2"/>
  <c r="H1"/>
  <c r="B5"/>
  <c r="B7"/>
  <c r="E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D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B7" i="1"/>
  <c r="D5"/>
  <c r="D4"/>
  <c r="B8"/>
  <c r="F5"/>
  <c r="B15"/>
  <c r="B9"/>
  <c r="E5"/>
  <c r="E4"/>
  <c r="B10"/>
  <c r="F4"/>
  <c r="B13"/>
  <c r="B16"/>
  <c r="B17"/>
  <c r="B12"/>
  <c r="B11"/>
  <c r="B4" i="2"/>
  <c r="B5"/>
  <c r="B8"/>
  <c r="B7"/>
</calcChain>
</file>

<file path=xl/sharedStrings.xml><?xml version="1.0" encoding="utf-8"?>
<sst xmlns="http://schemas.openxmlformats.org/spreadsheetml/2006/main" count="202" uniqueCount="42">
  <si>
    <t>Sample Test 6</t>
  </si>
  <si>
    <t>Prob</t>
  </si>
  <si>
    <t>A Return</t>
  </si>
  <si>
    <t>B Return</t>
  </si>
  <si>
    <t>(a-mean a)^2</t>
  </si>
  <si>
    <t>(b-bmean)^2</t>
  </si>
  <si>
    <t>(A-AMEAN)*(B-Bmean)</t>
  </si>
  <si>
    <t>mean A</t>
  </si>
  <si>
    <t>mean B</t>
  </si>
  <si>
    <t>var A</t>
  </si>
  <si>
    <t>var B</t>
  </si>
  <si>
    <t>stddev A</t>
  </si>
  <si>
    <t>stdev B</t>
  </si>
  <si>
    <t>cov(A,B)</t>
  </si>
  <si>
    <t>mean(.3A+.7B)</t>
  </si>
  <si>
    <t>var(.3A+.7B)</t>
  </si>
  <si>
    <t>stdev(.3A+.7B)</t>
  </si>
  <si>
    <t>Sample Test 7</t>
  </si>
  <si>
    <t>Mean of total length</t>
  </si>
  <si>
    <t>Variance of Total length</t>
  </si>
  <si>
    <t>Std dev of Total Length</t>
  </si>
  <si>
    <t>P(Total Length&gt;2.05")</t>
  </si>
  <si>
    <t>Percentage between 1.96" and 2.02"</t>
  </si>
  <si>
    <t>Gender</t>
  </si>
  <si>
    <t>Frequency</t>
  </si>
  <si>
    <t>Income</t>
  </si>
  <si>
    <t>Man</t>
  </si>
  <si>
    <t>Average of Frequency</t>
  </si>
  <si>
    <t>Total</t>
  </si>
  <si>
    <t>Woman</t>
  </si>
  <si>
    <t>Grand Total</t>
  </si>
  <si>
    <t>Gender does not appear to influence freqency</t>
  </si>
  <si>
    <t>but middle income people come more often than high or</t>
  </si>
  <si>
    <t>low income people</t>
  </si>
  <si>
    <t>20-40</t>
  </si>
  <si>
    <t>40-60</t>
  </si>
  <si>
    <t>60-80</t>
  </si>
  <si>
    <t>80-100</t>
  </si>
  <si>
    <t>20-39</t>
  </si>
  <si>
    <t>40-59</t>
  </si>
  <si>
    <t>60-79</t>
  </si>
  <si>
    <t>80-99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</si>
</sst>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3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2" xfId="0" applyNumberFormat="1" applyBorder="1"/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4</xdr:row>
      <xdr:rowOff>133350</xdr:rowOff>
    </xdr:from>
    <xdr:to>
      <xdr:col>9</xdr:col>
      <xdr:colOff>57150</xdr:colOff>
      <xdr:row>7</xdr:row>
      <xdr:rowOff>57150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 flipV="1">
          <a:off x="5676900" y="781050"/>
          <a:ext cx="1085850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7</xdr:col>
      <xdr:colOff>581025</xdr:colOff>
      <xdr:row>9</xdr:row>
      <xdr:rowOff>19050</xdr:rowOff>
    </xdr:from>
    <xdr:to>
      <xdr:col>7</xdr:col>
      <xdr:colOff>590550</xdr:colOff>
      <xdr:row>13</xdr:row>
      <xdr:rowOff>66675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5686425" y="1476375"/>
          <a:ext cx="9525" cy="695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390525</xdr:colOff>
      <xdr:row>24</xdr:row>
      <xdr:rowOff>9525</xdr:rowOff>
    </xdr:from>
    <xdr:to>
      <xdr:col>8</xdr:col>
      <xdr:colOff>209550</xdr:colOff>
      <xdr:row>35</xdr:row>
      <xdr:rowOff>142875</xdr:rowOff>
    </xdr:to>
    <xdr:sp macro="" textlink="">
      <xdr:nvSpPr>
        <xdr:cNvPr id="1027" name="Text 3"/>
        <xdr:cNvSpPr txBox="1">
          <a:spLocks noChangeArrowheads="1"/>
        </xdr:cNvSpPr>
      </xdr:nvSpPr>
      <xdr:spPr bwMode="auto">
        <a:xfrm>
          <a:off x="4695825" y="3895725"/>
          <a:ext cx="1419225" cy="1914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More to the point we see that for each level of income men and women visit Macdonald's about the same amount of times.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Also for both men andwomen people making 40-60 thousand dollars are   the most frequent visitors.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Business" refreshedDate="0" createdVersion="1" recordCount="148" upgradeOnRefresh="1">
  <cacheSource type="worksheet">
    <worksheetSource ref="B2:D150" sheet="Problem 6"/>
  </cacheSource>
  <cacheFields count="3">
    <cacheField name="Gender" numFmtId="0">
      <sharedItems count="2">
        <s v="Man"/>
        <s v="Woman"/>
      </sharedItems>
    </cacheField>
    <cacheField name="Frequency" numFmtId="0">
      <sharedItems containsSemiMixedTypes="0" containsString="0" containsNumber="1" containsInteger="1" minValue="1" maxValue="6" count="6">
        <n v="4"/>
        <n v="6"/>
        <n v="5"/>
        <n v="3"/>
        <n v="1"/>
        <n v="2"/>
      </sharedItems>
    </cacheField>
    <cacheField name="Income" numFmtId="0">
      <sharedItems containsSemiMixedTypes="0" containsString="0" containsNumber="1" containsInteger="1" minValue="20" maxValue="94" count="54">
        <n v="30"/>
        <n v="58"/>
        <n v="48"/>
        <n v="53"/>
        <n v="49"/>
        <n v="52"/>
        <n v="47"/>
        <n v="63"/>
        <n v="45"/>
        <n v="43"/>
        <n v="55"/>
        <n v="32"/>
        <n v="44"/>
        <n v="75"/>
        <n v="54"/>
        <n v="68"/>
        <n v="50"/>
        <n v="39"/>
        <n v="60"/>
        <n v="64"/>
        <n v="59"/>
        <n v="36"/>
        <n v="46"/>
        <n v="71"/>
        <n v="61"/>
        <n v="20"/>
        <n v="33"/>
        <n v="40"/>
        <n v="69"/>
        <n v="78"/>
        <n v="66"/>
        <n v="24"/>
        <n v="34"/>
        <n v="65"/>
        <n v="22"/>
        <n v="62"/>
        <n v="51"/>
        <n v="56"/>
        <n v="67"/>
        <n v="38"/>
        <n v="74"/>
        <n v="70"/>
        <n v="85"/>
        <n v="86"/>
        <n v="72"/>
        <n v="76"/>
        <n v="93"/>
        <n v="84"/>
        <n v="27"/>
        <n v="26"/>
        <n v="77"/>
        <n v="94"/>
        <n v="31"/>
        <n v="79"/>
      </sharedItems>
      <fieldGroup base="2">
        <rangePr startNum="20" endNum="94" groupInterval="20"/>
        <groupItems count="6">
          <s v="&lt;20"/>
          <s v="20-39"/>
          <s v="40-59"/>
          <s v="60-79"/>
          <s v="80-99"/>
          <s v="&gt;100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x v="0"/>
  </r>
  <r>
    <x v="0"/>
    <x v="0"/>
    <x v="1"/>
  </r>
  <r>
    <x v="0"/>
    <x v="1"/>
    <x v="2"/>
  </r>
  <r>
    <x v="1"/>
    <x v="1"/>
    <x v="1"/>
  </r>
  <r>
    <x v="1"/>
    <x v="2"/>
    <x v="3"/>
  </r>
  <r>
    <x v="0"/>
    <x v="3"/>
    <x v="4"/>
  </r>
  <r>
    <x v="0"/>
    <x v="2"/>
    <x v="2"/>
  </r>
  <r>
    <x v="0"/>
    <x v="1"/>
    <x v="5"/>
  </r>
  <r>
    <x v="1"/>
    <x v="0"/>
    <x v="6"/>
  </r>
  <r>
    <x v="0"/>
    <x v="0"/>
    <x v="7"/>
  </r>
  <r>
    <x v="1"/>
    <x v="2"/>
    <x v="2"/>
  </r>
  <r>
    <x v="0"/>
    <x v="1"/>
    <x v="8"/>
  </r>
  <r>
    <x v="1"/>
    <x v="0"/>
    <x v="9"/>
  </r>
  <r>
    <x v="0"/>
    <x v="0"/>
    <x v="10"/>
  </r>
  <r>
    <x v="1"/>
    <x v="0"/>
    <x v="11"/>
  </r>
  <r>
    <x v="0"/>
    <x v="1"/>
    <x v="5"/>
  </r>
  <r>
    <x v="0"/>
    <x v="3"/>
    <x v="12"/>
  </r>
  <r>
    <x v="1"/>
    <x v="0"/>
    <x v="13"/>
  </r>
  <r>
    <x v="0"/>
    <x v="1"/>
    <x v="3"/>
  </r>
  <r>
    <x v="1"/>
    <x v="2"/>
    <x v="14"/>
  </r>
  <r>
    <x v="1"/>
    <x v="4"/>
    <x v="15"/>
  </r>
  <r>
    <x v="1"/>
    <x v="3"/>
    <x v="16"/>
  </r>
  <r>
    <x v="0"/>
    <x v="3"/>
    <x v="17"/>
  </r>
  <r>
    <x v="0"/>
    <x v="3"/>
    <x v="10"/>
  </r>
  <r>
    <x v="1"/>
    <x v="5"/>
    <x v="18"/>
  </r>
  <r>
    <x v="0"/>
    <x v="5"/>
    <x v="17"/>
  </r>
  <r>
    <x v="0"/>
    <x v="1"/>
    <x v="10"/>
  </r>
  <r>
    <x v="0"/>
    <x v="0"/>
    <x v="19"/>
  </r>
  <r>
    <x v="1"/>
    <x v="5"/>
    <x v="0"/>
  </r>
  <r>
    <x v="0"/>
    <x v="1"/>
    <x v="20"/>
  </r>
  <r>
    <x v="0"/>
    <x v="0"/>
    <x v="21"/>
  </r>
  <r>
    <x v="1"/>
    <x v="3"/>
    <x v="1"/>
  </r>
  <r>
    <x v="1"/>
    <x v="2"/>
    <x v="22"/>
  </r>
  <r>
    <x v="0"/>
    <x v="4"/>
    <x v="23"/>
  </r>
  <r>
    <x v="0"/>
    <x v="5"/>
    <x v="24"/>
  </r>
  <r>
    <x v="1"/>
    <x v="1"/>
    <x v="4"/>
  </r>
  <r>
    <x v="0"/>
    <x v="5"/>
    <x v="25"/>
  </r>
  <r>
    <x v="1"/>
    <x v="1"/>
    <x v="6"/>
  </r>
  <r>
    <x v="1"/>
    <x v="5"/>
    <x v="24"/>
  </r>
  <r>
    <x v="0"/>
    <x v="3"/>
    <x v="3"/>
  </r>
  <r>
    <x v="0"/>
    <x v="1"/>
    <x v="4"/>
  </r>
  <r>
    <x v="0"/>
    <x v="4"/>
    <x v="26"/>
  </r>
  <r>
    <x v="0"/>
    <x v="0"/>
    <x v="20"/>
  </r>
  <r>
    <x v="1"/>
    <x v="0"/>
    <x v="18"/>
  </r>
  <r>
    <x v="0"/>
    <x v="3"/>
    <x v="27"/>
  </r>
  <r>
    <x v="1"/>
    <x v="1"/>
    <x v="4"/>
  </r>
  <r>
    <x v="1"/>
    <x v="5"/>
    <x v="11"/>
  </r>
  <r>
    <x v="1"/>
    <x v="3"/>
    <x v="28"/>
  </r>
  <r>
    <x v="0"/>
    <x v="2"/>
    <x v="4"/>
  </r>
  <r>
    <x v="0"/>
    <x v="5"/>
    <x v="24"/>
  </r>
  <r>
    <x v="0"/>
    <x v="0"/>
    <x v="19"/>
  </r>
  <r>
    <x v="1"/>
    <x v="0"/>
    <x v="29"/>
  </r>
  <r>
    <x v="1"/>
    <x v="3"/>
    <x v="30"/>
  </r>
  <r>
    <x v="0"/>
    <x v="4"/>
    <x v="31"/>
  </r>
  <r>
    <x v="0"/>
    <x v="0"/>
    <x v="32"/>
  </r>
  <r>
    <x v="0"/>
    <x v="0"/>
    <x v="33"/>
  </r>
  <r>
    <x v="1"/>
    <x v="1"/>
    <x v="22"/>
  </r>
  <r>
    <x v="0"/>
    <x v="2"/>
    <x v="3"/>
  </r>
  <r>
    <x v="1"/>
    <x v="5"/>
    <x v="29"/>
  </r>
  <r>
    <x v="0"/>
    <x v="0"/>
    <x v="21"/>
  </r>
  <r>
    <x v="0"/>
    <x v="2"/>
    <x v="4"/>
  </r>
  <r>
    <x v="0"/>
    <x v="3"/>
    <x v="34"/>
  </r>
  <r>
    <x v="0"/>
    <x v="5"/>
    <x v="33"/>
  </r>
  <r>
    <x v="1"/>
    <x v="5"/>
    <x v="28"/>
  </r>
  <r>
    <x v="0"/>
    <x v="1"/>
    <x v="16"/>
  </r>
  <r>
    <x v="0"/>
    <x v="0"/>
    <x v="12"/>
  </r>
  <r>
    <x v="1"/>
    <x v="5"/>
    <x v="18"/>
  </r>
  <r>
    <x v="1"/>
    <x v="0"/>
    <x v="1"/>
  </r>
  <r>
    <x v="0"/>
    <x v="0"/>
    <x v="2"/>
  </r>
  <r>
    <x v="0"/>
    <x v="0"/>
    <x v="35"/>
  </r>
  <r>
    <x v="1"/>
    <x v="2"/>
    <x v="4"/>
  </r>
  <r>
    <x v="1"/>
    <x v="0"/>
    <x v="36"/>
  </r>
  <r>
    <x v="0"/>
    <x v="0"/>
    <x v="37"/>
  </r>
  <r>
    <x v="0"/>
    <x v="5"/>
    <x v="38"/>
  </r>
  <r>
    <x v="0"/>
    <x v="3"/>
    <x v="33"/>
  </r>
  <r>
    <x v="0"/>
    <x v="5"/>
    <x v="23"/>
  </r>
  <r>
    <x v="1"/>
    <x v="2"/>
    <x v="1"/>
  </r>
  <r>
    <x v="1"/>
    <x v="3"/>
    <x v="39"/>
  </r>
  <r>
    <x v="1"/>
    <x v="0"/>
    <x v="5"/>
  </r>
  <r>
    <x v="1"/>
    <x v="3"/>
    <x v="40"/>
  </r>
  <r>
    <x v="0"/>
    <x v="5"/>
    <x v="41"/>
  </r>
  <r>
    <x v="1"/>
    <x v="5"/>
    <x v="0"/>
  </r>
  <r>
    <x v="1"/>
    <x v="3"/>
    <x v="30"/>
  </r>
  <r>
    <x v="0"/>
    <x v="3"/>
    <x v="29"/>
  </r>
  <r>
    <x v="1"/>
    <x v="0"/>
    <x v="8"/>
  </r>
  <r>
    <x v="1"/>
    <x v="5"/>
    <x v="32"/>
  </r>
  <r>
    <x v="0"/>
    <x v="3"/>
    <x v="28"/>
  </r>
  <r>
    <x v="1"/>
    <x v="3"/>
    <x v="3"/>
  </r>
  <r>
    <x v="0"/>
    <x v="0"/>
    <x v="14"/>
  </r>
  <r>
    <x v="1"/>
    <x v="1"/>
    <x v="36"/>
  </r>
  <r>
    <x v="0"/>
    <x v="5"/>
    <x v="35"/>
  </r>
  <r>
    <x v="0"/>
    <x v="3"/>
    <x v="5"/>
  </r>
  <r>
    <x v="1"/>
    <x v="3"/>
    <x v="42"/>
  </r>
  <r>
    <x v="1"/>
    <x v="3"/>
    <x v="43"/>
  </r>
  <r>
    <x v="1"/>
    <x v="3"/>
    <x v="21"/>
  </r>
  <r>
    <x v="0"/>
    <x v="5"/>
    <x v="29"/>
  </r>
  <r>
    <x v="1"/>
    <x v="1"/>
    <x v="37"/>
  </r>
  <r>
    <x v="1"/>
    <x v="4"/>
    <x v="15"/>
  </r>
  <r>
    <x v="1"/>
    <x v="5"/>
    <x v="44"/>
  </r>
  <r>
    <x v="1"/>
    <x v="1"/>
    <x v="6"/>
  </r>
  <r>
    <x v="0"/>
    <x v="5"/>
    <x v="33"/>
  </r>
  <r>
    <x v="0"/>
    <x v="3"/>
    <x v="45"/>
  </r>
  <r>
    <x v="0"/>
    <x v="0"/>
    <x v="36"/>
  </r>
  <r>
    <x v="1"/>
    <x v="3"/>
    <x v="3"/>
  </r>
  <r>
    <x v="1"/>
    <x v="4"/>
    <x v="15"/>
  </r>
  <r>
    <x v="1"/>
    <x v="3"/>
    <x v="35"/>
  </r>
  <r>
    <x v="0"/>
    <x v="5"/>
    <x v="17"/>
  </r>
  <r>
    <x v="0"/>
    <x v="0"/>
    <x v="41"/>
  </r>
  <r>
    <x v="0"/>
    <x v="0"/>
    <x v="33"/>
  </r>
  <r>
    <x v="0"/>
    <x v="3"/>
    <x v="46"/>
  </r>
  <r>
    <x v="1"/>
    <x v="5"/>
    <x v="13"/>
  </r>
  <r>
    <x v="0"/>
    <x v="3"/>
    <x v="28"/>
  </r>
  <r>
    <x v="1"/>
    <x v="5"/>
    <x v="47"/>
  </r>
  <r>
    <x v="0"/>
    <x v="0"/>
    <x v="37"/>
  </r>
  <r>
    <x v="1"/>
    <x v="0"/>
    <x v="36"/>
  </r>
  <r>
    <x v="0"/>
    <x v="5"/>
    <x v="45"/>
  </r>
  <r>
    <x v="0"/>
    <x v="0"/>
    <x v="48"/>
  </r>
  <r>
    <x v="0"/>
    <x v="0"/>
    <x v="30"/>
  </r>
  <r>
    <x v="1"/>
    <x v="0"/>
    <x v="19"/>
  </r>
  <r>
    <x v="1"/>
    <x v="0"/>
    <x v="5"/>
  </r>
  <r>
    <x v="0"/>
    <x v="3"/>
    <x v="7"/>
  </r>
  <r>
    <x v="0"/>
    <x v="5"/>
    <x v="28"/>
  </r>
  <r>
    <x v="0"/>
    <x v="0"/>
    <x v="7"/>
  </r>
  <r>
    <x v="0"/>
    <x v="3"/>
    <x v="49"/>
  </r>
  <r>
    <x v="0"/>
    <x v="3"/>
    <x v="50"/>
  </r>
  <r>
    <x v="1"/>
    <x v="1"/>
    <x v="5"/>
  </r>
  <r>
    <x v="1"/>
    <x v="4"/>
    <x v="51"/>
  </r>
  <r>
    <x v="0"/>
    <x v="5"/>
    <x v="26"/>
  </r>
  <r>
    <x v="0"/>
    <x v="5"/>
    <x v="47"/>
  </r>
  <r>
    <x v="0"/>
    <x v="4"/>
    <x v="11"/>
  </r>
  <r>
    <x v="0"/>
    <x v="4"/>
    <x v="7"/>
  </r>
  <r>
    <x v="1"/>
    <x v="3"/>
    <x v="33"/>
  </r>
  <r>
    <x v="1"/>
    <x v="1"/>
    <x v="16"/>
  </r>
  <r>
    <x v="0"/>
    <x v="1"/>
    <x v="5"/>
  </r>
  <r>
    <x v="0"/>
    <x v="4"/>
    <x v="43"/>
  </r>
  <r>
    <x v="1"/>
    <x v="3"/>
    <x v="34"/>
  </r>
  <r>
    <x v="0"/>
    <x v="0"/>
    <x v="26"/>
  </r>
  <r>
    <x v="1"/>
    <x v="3"/>
    <x v="12"/>
  </r>
  <r>
    <x v="1"/>
    <x v="3"/>
    <x v="37"/>
  </r>
  <r>
    <x v="1"/>
    <x v="1"/>
    <x v="2"/>
  </r>
  <r>
    <x v="1"/>
    <x v="5"/>
    <x v="0"/>
  </r>
  <r>
    <x v="0"/>
    <x v="3"/>
    <x v="52"/>
  </r>
  <r>
    <x v="1"/>
    <x v="5"/>
    <x v="19"/>
  </r>
  <r>
    <x v="1"/>
    <x v="0"/>
    <x v="11"/>
  </r>
  <r>
    <x v="1"/>
    <x v="5"/>
    <x v="35"/>
  </r>
  <r>
    <x v="1"/>
    <x v="0"/>
    <x v="23"/>
  </r>
  <r>
    <x v="1"/>
    <x v="4"/>
    <x v="19"/>
  </r>
  <r>
    <x v="0"/>
    <x v="4"/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Missing="0" showItems="0" showMultipleLabel="0" showMemberPropertyTips="0" useAutoFormatting="1" subtotalHiddenItems="1" itemPrintTitles="1" indent="0" compact="0" compactData="0" gridDropZones="1">
  <location ref="F19:K23" firstHeaderRow="1" firstDataRow="2" firstDataCol="1" colPageCount="1"/>
  <pivotFields count="3"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  <pivotField axis="axisCol" compact="0" outline="0" subtotalTop="0" showAll="0" includeNewItemsInFilter="1">
      <items count="7">
        <item h="1" x="0"/>
        <item x="1"/>
        <item x="2"/>
        <item x="3"/>
        <item x="4"/>
        <item h="1" x="5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2"/>
  </colFields>
  <colItems count="5">
    <i>
      <x v="1"/>
    </i>
    <i>
      <x v="2"/>
    </i>
    <i>
      <x v="3"/>
    </i>
    <i>
      <x v="4"/>
    </i>
    <i t="grand">
      <x/>
    </i>
  </colItems>
  <dataFields count="1">
    <dataField name="Average of Frequency" fld="1" subtotal="average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7"/>
  <sheetViews>
    <sheetView topLeftCell="C19" workbookViewId="0">
      <selection sqref="A1:F19"/>
    </sheetView>
  </sheetViews>
  <sheetFormatPr defaultRowHeight="12.75"/>
  <cols>
    <col min="1" max="1" width="13.7109375" customWidth="1"/>
    <col min="4" max="4" width="16.42578125" customWidth="1"/>
    <col min="5" max="5" width="13.5703125" customWidth="1"/>
    <col min="6" max="6" width="21.28515625" customWidth="1"/>
  </cols>
  <sheetData>
    <row r="1" spans="1:6">
      <c r="A1" s="1" t="s">
        <v>0</v>
      </c>
      <c r="B1" s="1"/>
    </row>
    <row r="3" spans="1: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>
      <c r="A4">
        <v>0.4</v>
      </c>
      <c r="B4">
        <v>0.3</v>
      </c>
      <c r="C4">
        <v>0.05</v>
      </c>
      <c r="D4">
        <f>(B4-$B$7)^2</f>
        <v>0.09</v>
      </c>
      <c r="E4">
        <f>(C4-$B$8)^2</f>
        <v>3.5999999999999999E-3</v>
      </c>
      <c r="F4">
        <f>(B4-$B$7)*(C4-$B$8)</f>
        <v>-1.7999999999999999E-2</v>
      </c>
    </row>
    <row r="5" spans="1:6">
      <c r="A5">
        <v>0.6</v>
      </c>
      <c r="B5">
        <v>-0.2</v>
      </c>
      <c r="C5">
        <v>0.15</v>
      </c>
      <c r="D5">
        <f>(B5-$B$7)^2</f>
        <v>4.0000000000000008E-2</v>
      </c>
      <c r="E5">
        <f>(C5-$B$8)^2</f>
        <v>1.5999999999999994E-3</v>
      </c>
      <c r="F5">
        <f>(B5-$B$7)*(C5-$B$8)</f>
        <v>-7.9999999999999984E-3</v>
      </c>
    </row>
    <row r="7" spans="1:6">
      <c r="A7" t="s">
        <v>7</v>
      </c>
      <c r="B7">
        <f>SUMPRODUCT(A4:A5,B4:B5)</f>
        <v>0</v>
      </c>
    </row>
    <row r="8" spans="1:6">
      <c r="A8" t="s">
        <v>8</v>
      </c>
      <c r="B8">
        <f>SUMPRODUCT(A4:A5,C4:C5)</f>
        <v>0.11</v>
      </c>
    </row>
    <row r="9" spans="1:6">
      <c r="A9" t="s">
        <v>9</v>
      </c>
      <c r="B9">
        <f>SUMPRODUCT(A4:A5,D4:D5)</f>
        <v>0.06</v>
      </c>
    </row>
    <row r="10" spans="1:6">
      <c r="A10" t="s">
        <v>10</v>
      </c>
      <c r="B10">
        <f>SUMPRODUCT(A4:A5,E4:E5)</f>
        <v>2.3999999999999998E-3</v>
      </c>
    </row>
    <row r="11" spans="1:6">
      <c r="A11" t="s">
        <v>11</v>
      </c>
      <c r="B11">
        <f>SQRT(B9)</f>
        <v>0.2449489742783178</v>
      </c>
    </row>
    <row r="12" spans="1:6">
      <c r="A12" t="s">
        <v>12</v>
      </c>
      <c r="B12">
        <f>SQRT(B10)</f>
        <v>4.8989794855663557E-2</v>
      </c>
    </row>
    <row r="13" spans="1:6">
      <c r="A13" t="s">
        <v>13</v>
      </c>
      <c r="B13">
        <f>SUMPRODUCT(A4:A5,F4:F5)</f>
        <v>-1.1999999999999999E-2</v>
      </c>
    </row>
    <row r="15" spans="1:6">
      <c r="A15" t="s">
        <v>14</v>
      </c>
      <c r="B15">
        <f>0.3*B7+0.7*B8</f>
        <v>7.6999999999999999E-2</v>
      </c>
    </row>
    <row r="16" spans="1:6">
      <c r="A16" t="s">
        <v>15</v>
      </c>
      <c r="B16">
        <f>0.3^2*B9+0.7^2*B10+2*B13*0.7*0.3</f>
        <v>1.5360000000000009E-3</v>
      </c>
    </row>
    <row r="17" spans="1:2">
      <c r="A17" t="s">
        <v>16</v>
      </c>
      <c r="B17" s="1">
        <f>SQRT(B16)</f>
        <v>3.919183588453086E-2</v>
      </c>
    </row>
  </sheetData>
  <phoneticPr fontId="0" type="noConversion"/>
  <printOptions headings="1" gridLines="1" gridLinesSet="0"/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5" sqref="B5"/>
    </sheetView>
  </sheetViews>
  <sheetFormatPr defaultRowHeight="12.75"/>
  <cols>
    <col min="1" max="1" width="31.5703125" customWidth="1"/>
  </cols>
  <sheetData>
    <row r="1" spans="1:2">
      <c r="A1" s="2" t="s">
        <v>17</v>
      </c>
      <c r="B1" s="2"/>
    </row>
    <row r="3" spans="1:2">
      <c r="A3" t="s">
        <v>18</v>
      </c>
      <c r="B3">
        <v>2</v>
      </c>
    </row>
    <row r="4" spans="1:2">
      <c r="A4" t="s">
        <v>19</v>
      </c>
      <c r="B4">
        <f>0.01^2 +0.01^2</f>
        <v>2.0000000000000001E-4</v>
      </c>
    </row>
    <row r="5" spans="1:2">
      <c r="A5" t="s">
        <v>20</v>
      </c>
      <c r="B5">
        <f>SQRT(B4)</f>
        <v>1.4142135623730951E-2</v>
      </c>
    </row>
    <row r="7" spans="1:2">
      <c r="A7" t="s">
        <v>21</v>
      </c>
      <c r="B7">
        <f>1-NORMDIST(2.05,B3,B5,1)</f>
        <v>2.0347600872261395E-4</v>
      </c>
    </row>
    <row r="8" spans="1:2">
      <c r="A8" t="s">
        <v>22</v>
      </c>
      <c r="B8">
        <f>NORMDIST(2.02,B3,B5,1)-NORMDIST(1.96,B3,B5,1)</f>
        <v>0.91901152898433369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50"/>
  <sheetViews>
    <sheetView tabSelected="1" workbookViewId="0">
      <selection activeCell="B2" sqref="B2:D150"/>
    </sheetView>
  </sheetViews>
  <sheetFormatPr defaultRowHeight="12.75"/>
  <cols>
    <col min="6" max="6" width="18.85546875" customWidth="1"/>
    <col min="7" max="61" width="12" customWidth="1"/>
  </cols>
  <sheetData>
    <row r="1" spans="1:12">
      <c r="A1" s="2"/>
    </row>
    <row r="2" spans="1:12">
      <c r="B2" t="s">
        <v>23</v>
      </c>
      <c r="C2" t="s">
        <v>24</v>
      </c>
      <c r="D2" t="s">
        <v>25</v>
      </c>
    </row>
    <row r="3" spans="1:12">
      <c r="B3" t="s">
        <v>26</v>
      </c>
      <c r="C3">
        <v>4</v>
      </c>
      <c r="D3">
        <v>30</v>
      </c>
      <c r="G3" t="s">
        <v>27</v>
      </c>
    </row>
    <row r="4" spans="1:12">
      <c r="B4" t="s">
        <v>26</v>
      </c>
      <c r="C4">
        <v>4</v>
      </c>
      <c r="D4">
        <v>58</v>
      </c>
      <c r="G4" t="s">
        <v>23</v>
      </c>
      <c r="H4" t="s">
        <v>28</v>
      </c>
    </row>
    <row r="5" spans="1:12">
      <c r="B5" t="s">
        <v>26</v>
      </c>
      <c r="C5">
        <v>6</v>
      </c>
      <c r="D5">
        <v>48</v>
      </c>
      <c r="G5" t="s">
        <v>26</v>
      </c>
      <c r="H5" s="1">
        <v>3.4050632909999998</v>
      </c>
    </row>
    <row r="6" spans="1:12">
      <c r="B6" t="s">
        <v>29</v>
      </c>
      <c r="C6">
        <v>6</v>
      </c>
      <c r="D6">
        <v>58</v>
      </c>
      <c r="G6" t="s">
        <v>29</v>
      </c>
      <c r="H6" s="1">
        <v>3.507246377</v>
      </c>
    </row>
    <row r="7" spans="1:12">
      <c r="B7" t="s">
        <v>29</v>
      </c>
      <c r="C7">
        <v>5</v>
      </c>
      <c r="D7">
        <v>53</v>
      </c>
      <c r="G7" t="s">
        <v>30</v>
      </c>
      <c r="H7" s="1">
        <v>3.4527027029999999</v>
      </c>
    </row>
    <row r="8" spans="1:12">
      <c r="B8" t="s">
        <v>26</v>
      </c>
      <c r="C8">
        <v>3</v>
      </c>
      <c r="D8">
        <v>49</v>
      </c>
      <c r="G8" s="2" t="s">
        <v>31</v>
      </c>
      <c r="H8" s="2"/>
      <c r="I8" s="2"/>
      <c r="J8" s="2"/>
      <c r="K8" s="2"/>
      <c r="L8" s="2"/>
    </row>
    <row r="9" spans="1:12">
      <c r="B9" t="s">
        <v>26</v>
      </c>
      <c r="C9">
        <v>5</v>
      </c>
      <c r="D9">
        <v>48</v>
      </c>
      <c r="G9" s="2" t="s">
        <v>32</v>
      </c>
      <c r="H9" s="2"/>
      <c r="I9" s="2"/>
      <c r="J9" s="2"/>
      <c r="K9" s="2"/>
      <c r="L9" s="2"/>
    </row>
    <row r="10" spans="1:12">
      <c r="B10" t="s">
        <v>26</v>
      </c>
      <c r="C10">
        <v>6</v>
      </c>
      <c r="D10">
        <v>52</v>
      </c>
      <c r="G10" s="2" t="s">
        <v>33</v>
      </c>
      <c r="H10" s="2"/>
      <c r="I10" s="2"/>
      <c r="J10" s="2"/>
      <c r="K10" s="2"/>
      <c r="L10" s="2"/>
    </row>
    <row r="11" spans="1:12">
      <c r="B11" t="s">
        <v>29</v>
      </c>
      <c r="C11">
        <v>4</v>
      </c>
      <c r="D11">
        <v>47</v>
      </c>
      <c r="G11" t="s">
        <v>27</v>
      </c>
    </row>
    <row r="12" spans="1:12">
      <c r="B12" t="s">
        <v>26</v>
      </c>
      <c r="C12">
        <v>4</v>
      </c>
      <c r="D12">
        <v>63</v>
      </c>
      <c r="G12" t="s">
        <v>25</v>
      </c>
      <c r="H12" t="s">
        <v>28</v>
      </c>
    </row>
    <row r="13" spans="1:12">
      <c r="B13" t="s">
        <v>29</v>
      </c>
      <c r="C13">
        <v>5</v>
      </c>
      <c r="D13">
        <v>48</v>
      </c>
      <c r="G13" t="s">
        <v>34</v>
      </c>
      <c r="H13">
        <v>2.7407407410000002</v>
      </c>
    </row>
    <row r="14" spans="1:12">
      <c r="B14" t="s">
        <v>26</v>
      </c>
      <c r="C14">
        <v>6</v>
      </c>
      <c r="D14">
        <v>45</v>
      </c>
      <c r="G14" t="s">
        <v>35</v>
      </c>
      <c r="H14" s="1">
        <v>4.6666666670000003</v>
      </c>
    </row>
    <row r="15" spans="1:12">
      <c r="B15" t="s">
        <v>29</v>
      </c>
      <c r="C15">
        <v>4</v>
      </c>
      <c r="D15">
        <v>43</v>
      </c>
      <c r="G15" t="s">
        <v>36</v>
      </c>
      <c r="H15">
        <v>2.6296296300000002</v>
      </c>
    </row>
    <row r="16" spans="1:12">
      <c r="B16" t="s">
        <v>26</v>
      </c>
      <c r="C16">
        <v>4</v>
      </c>
      <c r="D16">
        <v>55</v>
      </c>
      <c r="G16" t="s">
        <v>37</v>
      </c>
      <c r="H16">
        <v>2.1428571430000001</v>
      </c>
    </row>
    <row r="17" spans="2:11">
      <c r="B17" t="s">
        <v>29</v>
      </c>
      <c r="C17">
        <v>4</v>
      </c>
      <c r="D17">
        <v>32</v>
      </c>
      <c r="G17" t="s">
        <v>30</v>
      </c>
      <c r="H17">
        <v>3.4527027029999999</v>
      </c>
    </row>
    <row r="18" spans="2:11">
      <c r="B18" t="s">
        <v>26</v>
      </c>
      <c r="C18">
        <v>6</v>
      </c>
      <c r="D18">
        <v>52</v>
      </c>
    </row>
    <row r="19" spans="2:11">
      <c r="B19" t="s">
        <v>26</v>
      </c>
      <c r="C19">
        <v>3</v>
      </c>
      <c r="D19">
        <v>44</v>
      </c>
      <c r="F19" s="19" t="s">
        <v>27</v>
      </c>
      <c r="G19" s="4" t="s">
        <v>25</v>
      </c>
      <c r="H19" s="5"/>
      <c r="I19" s="5"/>
      <c r="J19" s="5"/>
      <c r="K19" s="6"/>
    </row>
    <row r="20" spans="2:11">
      <c r="B20" t="s">
        <v>29</v>
      </c>
      <c r="C20">
        <v>4</v>
      </c>
      <c r="D20">
        <v>75</v>
      </c>
      <c r="F20" s="4" t="s">
        <v>23</v>
      </c>
      <c r="G20" s="3" t="s">
        <v>38</v>
      </c>
      <c r="H20" s="5" t="s">
        <v>39</v>
      </c>
      <c r="I20" s="5" t="s">
        <v>40</v>
      </c>
      <c r="J20" s="5" t="s">
        <v>41</v>
      </c>
      <c r="K20" s="7" t="s">
        <v>30</v>
      </c>
    </row>
    <row r="21" spans="2:11">
      <c r="B21" t="s">
        <v>26</v>
      </c>
      <c r="C21">
        <v>6</v>
      </c>
      <c r="D21">
        <v>53</v>
      </c>
      <c r="F21" s="3" t="s">
        <v>26</v>
      </c>
      <c r="G21" s="8">
        <v>2.7647058823529411</v>
      </c>
      <c r="H21" s="9">
        <v>4.6206896551724137</v>
      </c>
      <c r="I21" s="9">
        <v>2.7333333333333334</v>
      </c>
      <c r="J21" s="9">
        <v>2</v>
      </c>
      <c r="K21" s="10">
        <v>3.4050632911392404</v>
      </c>
    </row>
    <row r="22" spans="2:11">
      <c r="B22" t="s">
        <v>29</v>
      </c>
      <c r="C22">
        <v>5</v>
      </c>
      <c r="D22">
        <v>54</v>
      </c>
      <c r="F22" s="11" t="s">
        <v>29</v>
      </c>
      <c r="G22" s="12">
        <v>2.7</v>
      </c>
      <c r="H22" s="13">
        <v>4.709677419354839</v>
      </c>
      <c r="I22" s="13">
        <v>2.5</v>
      </c>
      <c r="J22" s="13">
        <v>2.25</v>
      </c>
      <c r="K22" s="14">
        <v>3.5072463768115942</v>
      </c>
    </row>
    <row r="23" spans="2:11">
      <c r="B23" t="s">
        <v>29</v>
      </c>
      <c r="C23">
        <v>1</v>
      </c>
      <c r="D23">
        <v>68</v>
      </c>
      <c r="F23" s="15" t="s">
        <v>30</v>
      </c>
      <c r="G23" s="16">
        <v>2.7407407407407409</v>
      </c>
      <c r="H23" s="17">
        <v>4.666666666666667</v>
      </c>
      <c r="I23" s="17">
        <v>2.6296296296296298</v>
      </c>
      <c r="J23" s="17">
        <v>2.1428571428571428</v>
      </c>
      <c r="K23" s="18">
        <v>3.4527027027027026</v>
      </c>
    </row>
    <row r="24" spans="2:11">
      <c r="B24" t="s">
        <v>29</v>
      </c>
      <c r="C24">
        <v>3</v>
      </c>
      <c r="D24">
        <v>50</v>
      </c>
    </row>
    <row r="25" spans="2:11">
      <c r="B25" t="s">
        <v>26</v>
      </c>
      <c r="C25">
        <v>3</v>
      </c>
      <c r="D25">
        <v>39</v>
      </c>
    </row>
    <row r="26" spans="2:11">
      <c r="B26" t="s">
        <v>26</v>
      </c>
      <c r="C26">
        <v>3</v>
      </c>
      <c r="D26">
        <v>55</v>
      </c>
    </row>
    <row r="27" spans="2:11">
      <c r="B27" t="s">
        <v>29</v>
      </c>
      <c r="C27">
        <v>2</v>
      </c>
      <c r="D27">
        <v>60</v>
      </c>
    </row>
    <row r="28" spans="2:11">
      <c r="B28" t="s">
        <v>26</v>
      </c>
      <c r="C28">
        <v>2</v>
      </c>
      <c r="D28">
        <v>39</v>
      </c>
    </row>
    <row r="29" spans="2:11">
      <c r="B29" t="s">
        <v>26</v>
      </c>
      <c r="C29">
        <v>6</v>
      </c>
      <c r="D29">
        <v>55</v>
      </c>
    </row>
    <row r="30" spans="2:11">
      <c r="B30" t="s">
        <v>26</v>
      </c>
      <c r="C30">
        <v>4</v>
      </c>
      <c r="D30">
        <v>64</v>
      </c>
    </row>
    <row r="31" spans="2:11">
      <c r="B31" t="s">
        <v>29</v>
      </c>
      <c r="C31">
        <v>2</v>
      </c>
      <c r="D31">
        <v>30</v>
      </c>
    </row>
    <row r="32" spans="2:11">
      <c r="B32" t="s">
        <v>26</v>
      </c>
      <c r="C32">
        <v>6</v>
      </c>
      <c r="D32">
        <v>59</v>
      </c>
    </row>
    <row r="33" spans="2:4">
      <c r="B33" t="s">
        <v>26</v>
      </c>
      <c r="C33">
        <v>4</v>
      </c>
      <c r="D33">
        <v>36</v>
      </c>
    </row>
    <row r="34" spans="2:4">
      <c r="B34" t="s">
        <v>29</v>
      </c>
      <c r="C34">
        <v>3</v>
      </c>
      <c r="D34">
        <v>58</v>
      </c>
    </row>
    <row r="35" spans="2:4">
      <c r="B35" t="s">
        <v>29</v>
      </c>
      <c r="C35">
        <v>5</v>
      </c>
      <c r="D35">
        <v>46</v>
      </c>
    </row>
    <row r="36" spans="2:4">
      <c r="B36" t="s">
        <v>26</v>
      </c>
      <c r="C36">
        <v>1</v>
      </c>
      <c r="D36">
        <v>71</v>
      </c>
    </row>
    <row r="37" spans="2:4">
      <c r="B37" t="s">
        <v>26</v>
      </c>
      <c r="C37">
        <v>2</v>
      </c>
      <c r="D37">
        <v>61</v>
      </c>
    </row>
    <row r="38" spans="2:4">
      <c r="B38" t="s">
        <v>29</v>
      </c>
      <c r="C38">
        <v>6</v>
      </c>
      <c r="D38">
        <v>49</v>
      </c>
    </row>
    <row r="39" spans="2:4">
      <c r="B39" t="s">
        <v>26</v>
      </c>
      <c r="C39">
        <v>2</v>
      </c>
      <c r="D39">
        <v>20</v>
      </c>
    </row>
    <row r="40" spans="2:4">
      <c r="B40" t="s">
        <v>29</v>
      </c>
      <c r="C40">
        <v>6</v>
      </c>
      <c r="D40">
        <v>47</v>
      </c>
    </row>
    <row r="41" spans="2:4">
      <c r="B41" t="s">
        <v>29</v>
      </c>
      <c r="C41">
        <v>2</v>
      </c>
      <c r="D41">
        <v>61</v>
      </c>
    </row>
    <row r="42" spans="2:4">
      <c r="B42" t="s">
        <v>26</v>
      </c>
      <c r="C42">
        <v>3</v>
      </c>
      <c r="D42">
        <v>53</v>
      </c>
    </row>
    <row r="43" spans="2:4">
      <c r="B43" t="s">
        <v>26</v>
      </c>
      <c r="C43">
        <v>6</v>
      </c>
      <c r="D43">
        <v>49</v>
      </c>
    </row>
    <row r="44" spans="2:4">
      <c r="B44" t="s">
        <v>26</v>
      </c>
      <c r="C44">
        <v>1</v>
      </c>
      <c r="D44">
        <v>33</v>
      </c>
    </row>
    <row r="45" spans="2:4">
      <c r="B45" t="s">
        <v>26</v>
      </c>
      <c r="C45">
        <v>4</v>
      </c>
      <c r="D45">
        <v>59</v>
      </c>
    </row>
    <row r="46" spans="2:4">
      <c r="B46" t="s">
        <v>29</v>
      </c>
      <c r="C46">
        <v>4</v>
      </c>
      <c r="D46">
        <v>60</v>
      </c>
    </row>
    <row r="47" spans="2:4">
      <c r="B47" t="s">
        <v>26</v>
      </c>
      <c r="C47">
        <v>3</v>
      </c>
      <c r="D47">
        <v>40</v>
      </c>
    </row>
    <row r="48" spans="2:4">
      <c r="B48" t="s">
        <v>29</v>
      </c>
      <c r="C48">
        <v>6</v>
      </c>
      <c r="D48">
        <v>49</v>
      </c>
    </row>
    <row r="49" spans="2:4">
      <c r="B49" t="s">
        <v>29</v>
      </c>
      <c r="C49">
        <v>2</v>
      </c>
      <c r="D49">
        <v>32</v>
      </c>
    </row>
    <row r="50" spans="2:4">
      <c r="B50" t="s">
        <v>29</v>
      </c>
      <c r="C50">
        <v>3</v>
      </c>
      <c r="D50">
        <v>69</v>
      </c>
    </row>
    <row r="51" spans="2:4">
      <c r="B51" t="s">
        <v>26</v>
      </c>
      <c r="C51">
        <v>5</v>
      </c>
      <c r="D51">
        <v>49</v>
      </c>
    </row>
    <row r="52" spans="2:4">
      <c r="B52" t="s">
        <v>26</v>
      </c>
      <c r="C52">
        <v>2</v>
      </c>
      <c r="D52">
        <v>61</v>
      </c>
    </row>
    <row r="53" spans="2:4">
      <c r="B53" t="s">
        <v>26</v>
      </c>
      <c r="C53">
        <v>4</v>
      </c>
      <c r="D53">
        <v>64</v>
      </c>
    </row>
    <row r="54" spans="2:4">
      <c r="B54" t="s">
        <v>29</v>
      </c>
      <c r="C54">
        <v>4</v>
      </c>
      <c r="D54">
        <v>78</v>
      </c>
    </row>
    <row r="55" spans="2:4">
      <c r="B55" t="s">
        <v>29</v>
      </c>
      <c r="C55">
        <v>3</v>
      </c>
      <c r="D55">
        <v>66</v>
      </c>
    </row>
    <row r="56" spans="2:4">
      <c r="B56" t="s">
        <v>26</v>
      </c>
      <c r="C56">
        <v>1</v>
      </c>
      <c r="D56">
        <v>24</v>
      </c>
    </row>
    <row r="57" spans="2:4">
      <c r="B57" t="s">
        <v>26</v>
      </c>
      <c r="C57">
        <v>4</v>
      </c>
      <c r="D57">
        <v>34</v>
      </c>
    </row>
    <row r="58" spans="2:4">
      <c r="B58" t="s">
        <v>26</v>
      </c>
      <c r="C58">
        <v>4</v>
      </c>
      <c r="D58">
        <v>65</v>
      </c>
    </row>
    <row r="59" spans="2:4">
      <c r="B59" t="s">
        <v>29</v>
      </c>
      <c r="C59">
        <v>6</v>
      </c>
      <c r="D59">
        <v>46</v>
      </c>
    </row>
    <row r="60" spans="2:4">
      <c r="B60" t="s">
        <v>26</v>
      </c>
      <c r="C60">
        <v>5</v>
      </c>
      <c r="D60">
        <v>53</v>
      </c>
    </row>
    <row r="61" spans="2:4">
      <c r="B61" t="s">
        <v>29</v>
      </c>
      <c r="C61">
        <v>2</v>
      </c>
      <c r="D61">
        <v>78</v>
      </c>
    </row>
    <row r="62" spans="2:4">
      <c r="B62" t="s">
        <v>26</v>
      </c>
      <c r="C62">
        <v>4</v>
      </c>
      <c r="D62">
        <v>36</v>
      </c>
    </row>
    <row r="63" spans="2:4">
      <c r="B63" t="s">
        <v>26</v>
      </c>
      <c r="C63">
        <v>5</v>
      </c>
      <c r="D63">
        <v>49</v>
      </c>
    </row>
    <row r="64" spans="2:4">
      <c r="B64" t="s">
        <v>26</v>
      </c>
      <c r="C64">
        <v>3</v>
      </c>
      <c r="D64">
        <v>22</v>
      </c>
    </row>
    <row r="65" spans="2:4">
      <c r="B65" t="s">
        <v>26</v>
      </c>
      <c r="C65">
        <v>2</v>
      </c>
      <c r="D65">
        <v>65</v>
      </c>
    </row>
    <row r="66" spans="2:4">
      <c r="B66" t="s">
        <v>29</v>
      </c>
      <c r="C66">
        <v>2</v>
      </c>
      <c r="D66">
        <v>69</v>
      </c>
    </row>
    <row r="67" spans="2:4">
      <c r="B67" t="s">
        <v>26</v>
      </c>
      <c r="C67">
        <v>6</v>
      </c>
      <c r="D67">
        <v>50</v>
      </c>
    </row>
    <row r="68" spans="2:4">
      <c r="B68" t="s">
        <v>26</v>
      </c>
      <c r="C68">
        <v>4</v>
      </c>
      <c r="D68">
        <v>44</v>
      </c>
    </row>
    <row r="69" spans="2:4">
      <c r="B69" t="s">
        <v>29</v>
      </c>
      <c r="C69">
        <v>2</v>
      </c>
      <c r="D69">
        <v>60</v>
      </c>
    </row>
    <row r="70" spans="2:4">
      <c r="B70" t="s">
        <v>29</v>
      </c>
      <c r="C70">
        <v>4</v>
      </c>
      <c r="D70">
        <v>58</v>
      </c>
    </row>
    <row r="71" spans="2:4">
      <c r="B71" t="s">
        <v>26</v>
      </c>
      <c r="C71">
        <v>4</v>
      </c>
      <c r="D71">
        <v>48</v>
      </c>
    </row>
    <row r="72" spans="2:4">
      <c r="B72" t="s">
        <v>26</v>
      </c>
      <c r="C72">
        <v>4</v>
      </c>
      <c r="D72">
        <v>62</v>
      </c>
    </row>
    <row r="73" spans="2:4">
      <c r="B73" t="s">
        <v>29</v>
      </c>
      <c r="C73">
        <v>5</v>
      </c>
      <c r="D73">
        <v>49</v>
      </c>
    </row>
    <row r="74" spans="2:4">
      <c r="B74" t="s">
        <v>29</v>
      </c>
      <c r="C74">
        <v>4</v>
      </c>
      <c r="D74">
        <v>51</v>
      </c>
    </row>
    <row r="75" spans="2:4">
      <c r="B75" t="s">
        <v>26</v>
      </c>
      <c r="C75">
        <v>4</v>
      </c>
      <c r="D75">
        <v>56</v>
      </c>
    </row>
    <row r="76" spans="2:4">
      <c r="B76" t="s">
        <v>26</v>
      </c>
      <c r="C76">
        <v>2</v>
      </c>
      <c r="D76">
        <v>67</v>
      </c>
    </row>
    <row r="77" spans="2:4">
      <c r="B77" t="s">
        <v>26</v>
      </c>
      <c r="C77">
        <v>3</v>
      </c>
      <c r="D77">
        <v>65</v>
      </c>
    </row>
    <row r="78" spans="2:4">
      <c r="B78" t="s">
        <v>26</v>
      </c>
      <c r="C78">
        <v>2</v>
      </c>
      <c r="D78">
        <v>71</v>
      </c>
    </row>
    <row r="79" spans="2:4">
      <c r="B79" t="s">
        <v>29</v>
      </c>
      <c r="C79">
        <v>5</v>
      </c>
      <c r="D79">
        <v>58</v>
      </c>
    </row>
    <row r="80" spans="2:4">
      <c r="B80" t="s">
        <v>29</v>
      </c>
      <c r="C80">
        <v>3</v>
      </c>
      <c r="D80">
        <v>38</v>
      </c>
    </row>
    <row r="81" spans="2:4">
      <c r="B81" t="s">
        <v>29</v>
      </c>
      <c r="C81">
        <v>4</v>
      </c>
      <c r="D81">
        <v>52</v>
      </c>
    </row>
    <row r="82" spans="2:4">
      <c r="B82" t="s">
        <v>29</v>
      </c>
      <c r="C82">
        <v>3</v>
      </c>
      <c r="D82">
        <v>74</v>
      </c>
    </row>
    <row r="83" spans="2:4">
      <c r="B83" t="s">
        <v>26</v>
      </c>
      <c r="C83">
        <v>2</v>
      </c>
      <c r="D83">
        <v>70</v>
      </c>
    </row>
    <row r="84" spans="2:4">
      <c r="B84" t="s">
        <v>29</v>
      </c>
      <c r="C84">
        <v>2</v>
      </c>
      <c r="D84">
        <v>30</v>
      </c>
    </row>
    <row r="85" spans="2:4">
      <c r="B85" t="s">
        <v>29</v>
      </c>
      <c r="C85">
        <v>3</v>
      </c>
      <c r="D85">
        <v>66</v>
      </c>
    </row>
    <row r="86" spans="2:4">
      <c r="B86" t="s">
        <v>26</v>
      </c>
      <c r="C86">
        <v>3</v>
      </c>
      <c r="D86">
        <v>78</v>
      </c>
    </row>
    <row r="87" spans="2:4">
      <c r="B87" t="s">
        <v>29</v>
      </c>
      <c r="C87">
        <v>4</v>
      </c>
      <c r="D87">
        <v>45</v>
      </c>
    </row>
    <row r="88" spans="2:4">
      <c r="B88" t="s">
        <v>29</v>
      </c>
      <c r="C88">
        <v>2</v>
      </c>
      <c r="D88">
        <v>34</v>
      </c>
    </row>
    <row r="89" spans="2:4">
      <c r="B89" t="s">
        <v>26</v>
      </c>
      <c r="C89">
        <v>3</v>
      </c>
      <c r="D89">
        <v>69</v>
      </c>
    </row>
    <row r="90" spans="2:4">
      <c r="B90" t="s">
        <v>29</v>
      </c>
      <c r="C90">
        <v>3</v>
      </c>
      <c r="D90">
        <v>53</v>
      </c>
    </row>
    <row r="91" spans="2:4">
      <c r="B91" t="s">
        <v>26</v>
      </c>
      <c r="C91">
        <v>4</v>
      </c>
      <c r="D91">
        <v>54</v>
      </c>
    </row>
    <row r="92" spans="2:4">
      <c r="B92" t="s">
        <v>29</v>
      </c>
      <c r="C92">
        <v>6</v>
      </c>
      <c r="D92">
        <v>51</v>
      </c>
    </row>
    <row r="93" spans="2:4">
      <c r="B93" t="s">
        <v>26</v>
      </c>
      <c r="C93">
        <v>2</v>
      </c>
      <c r="D93">
        <v>62</v>
      </c>
    </row>
    <row r="94" spans="2:4">
      <c r="B94" t="s">
        <v>26</v>
      </c>
      <c r="C94">
        <v>3</v>
      </c>
      <c r="D94">
        <v>52</v>
      </c>
    </row>
    <row r="95" spans="2:4">
      <c r="B95" t="s">
        <v>29</v>
      </c>
      <c r="C95">
        <v>3</v>
      </c>
      <c r="D95">
        <v>85</v>
      </c>
    </row>
    <row r="96" spans="2:4">
      <c r="B96" t="s">
        <v>29</v>
      </c>
      <c r="C96">
        <v>3</v>
      </c>
      <c r="D96">
        <v>86</v>
      </c>
    </row>
    <row r="97" spans="2:4">
      <c r="B97" t="s">
        <v>29</v>
      </c>
      <c r="C97">
        <v>3</v>
      </c>
      <c r="D97">
        <v>36</v>
      </c>
    </row>
    <row r="98" spans="2:4">
      <c r="B98" t="s">
        <v>26</v>
      </c>
      <c r="C98">
        <v>2</v>
      </c>
      <c r="D98">
        <v>78</v>
      </c>
    </row>
    <row r="99" spans="2:4">
      <c r="B99" t="s">
        <v>29</v>
      </c>
      <c r="C99">
        <v>6</v>
      </c>
      <c r="D99">
        <v>56</v>
      </c>
    </row>
    <row r="100" spans="2:4">
      <c r="B100" t="s">
        <v>29</v>
      </c>
      <c r="C100">
        <v>1</v>
      </c>
      <c r="D100">
        <v>68</v>
      </c>
    </row>
    <row r="101" spans="2:4">
      <c r="B101" t="s">
        <v>29</v>
      </c>
      <c r="C101">
        <v>2</v>
      </c>
      <c r="D101">
        <v>72</v>
      </c>
    </row>
    <row r="102" spans="2:4">
      <c r="B102" t="s">
        <v>29</v>
      </c>
      <c r="C102">
        <v>6</v>
      </c>
      <c r="D102">
        <v>47</v>
      </c>
    </row>
    <row r="103" spans="2:4">
      <c r="B103" t="s">
        <v>26</v>
      </c>
      <c r="C103">
        <v>2</v>
      </c>
      <c r="D103">
        <v>65</v>
      </c>
    </row>
    <row r="104" spans="2:4">
      <c r="B104" t="s">
        <v>26</v>
      </c>
      <c r="C104">
        <v>3</v>
      </c>
      <c r="D104">
        <v>76</v>
      </c>
    </row>
    <row r="105" spans="2:4">
      <c r="B105" t="s">
        <v>26</v>
      </c>
      <c r="C105">
        <v>4</v>
      </c>
      <c r="D105">
        <v>51</v>
      </c>
    </row>
    <row r="106" spans="2:4">
      <c r="B106" t="s">
        <v>29</v>
      </c>
      <c r="C106">
        <v>3</v>
      </c>
      <c r="D106">
        <v>53</v>
      </c>
    </row>
    <row r="107" spans="2:4">
      <c r="B107" t="s">
        <v>29</v>
      </c>
      <c r="C107">
        <v>1</v>
      </c>
      <c r="D107">
        <v>68</v>
      </c>
    </row>
    <row r="108" spans="2:4">
      <c r="B108" t="s">
        <v>29</v>
      </c>
      <c r="C108">
        <v>3</v>
      </c>
      <c r="D108">
        <v>62</v>
      </c>
    </row>
    <row r="109" spans="2:4">
      <c r="B109" t="s">
        <v>26</v>
      </c>
      <c r="C109">
        <v>2</v>
      </c>
      <c r="D109">
        <v>39</v>
      </c>
    </row>
    <row r="110" spans="2:4">
      <c r="B110" t="s">
        <v>26</v>
      </c>
      <c r="C110">
        <v>4</v>
      </c>
      <c r="D110">
        <v>70</v>
      </c>
    </row>
    <row r="111" spans="2:4">
      <c r="B111" t="s">
        <v>26</v>
      </c>
      <c r="C111">
        <v>4</v>
      </c>
      <c r="D111">
        <v>65</v>
      </c>
    </row>
    <row r="112" spans="2:4">
      <c r="B112" t="s">
        <v>26</v>
      </c>
      <c r="C112">
        <v>3</v>
      </c>
      <c r="D112">
        <v>93</v>
      </c>
    </row>
    <row r="113" spans="2:4">
      <c r="B113" t="s">
        <v>29</v>
      </c>
      <c r="C113">
        <v>2</v>
      </c>
      <c r="D113">
        <v>75</v>
      </c>
    </row>
    <row r="114" spans="2:4">
      <c r="B114" t="s">
        <v>26</v>
      </c>
      <c r="C114">
        <v>3</v>
      </c>
      <c r="D114">
        <v>69</v>
      </c>
    </row>
    <row r="115" spans="2:4">
      <c r="B115" t="s">
        <v>29</v>
      </c>
      <c r="C115">
        <v>2</v>
      </c>
      <c r="D115">
        <v>84</v>
      </c>
    </row>
    <row r="116" spans="2:4">
      <c r="B116" t="s">
        <v>26</v>
      </c>
      <c r="C116">
        <v>4</v>
      </c>
      <c r="D116">
        <v>56</v>
      </c>
    </row>
    <row r="117" spans="2:4">
      <c r="B117" t="s">
        <v>29</v>
      </c>
      <c r="C117">
        <v>4</v>
      </c>
      <c r="D117">
        <v>51</v>
      </c>
    </row>
    <row r="118" spans="2:4">
      <c r="B118" t="s">
        <v>26</v>
      </c>
      <c r="C118">
        <v>2</v>
      </c>
      <c r="D118">
        <v>76</v>
      </c>
    </row>
    <row r="119" spans="2:4">
      <c r="B119" t="s">
        <v>26</v>
      </c>
      <c r="C119">
        <v>4</v>
      </c>
      <c r="D119">
        <v>27</v>
      </c>
    </row>
    <row r="120" spans="2:4">
      <c r="B120" t="s">
        <v>26</v>
      </c>
      <c r="C120">
        <v>4</v>
      </c>
      <c r="D120">
        <v>66</v>
      </c>
    </row>
    <row r="121" spans="2:4">
      <c r="B121" t="s">
        <v>29</v>
      </c>
      <c r="C121">
        <v>4</v>
      </c>
      <c r="D121">
        <v>64</v>
      </c>
    </row>
    <row r="122" spans="2:4">
      <c r="B122" t="s">
        <v>29</v>
      </c>
      <c r="C122">
        <v>4</v>
      </c>
      <c r="D122">
        <v>52</v>
      </c>
    </row>
    <row r="123" spans="2:4">
      <c r="B123" t="s">
        <v>26</v>
      </c>
      <c r="C123">
        <v>3</v>
      </c>
      <c r="D123">
        <v>63</v>
      </c>
    </row>
    <row r="124" spans="2:4">
      <c r="B124" t="s">
        <v>26</v>
      </c>
      <c r="C124">
        <v>2</v>
      </c>
      <c r="D124">
        <v>69</v>
      </c>
    </row>
    <row r="125" spans="2:4">
      <c r="B125" t="s">
        <v>26</v>
      </c>
      <c r="C125">
        <v>4</v>
      </c>
      <c r="D125">
        <v>63</v>
      </c>
    </row>
    <row r="126" spans="2:4">
      <c r="B126" t="s">
        <v>26</v>
      </c>
      <c r="C126">
        <v>3</v>
      </c>
      <c r="D126">
        <v>26</v>
      </c>
    </row>
    <row r="127" spans="2:4">
      <c r="B127" t="s">
        <v>26</v>
      </c>
      <c r="C127">
        <v>3</v>
      </c>
      <c r="D127">
        <v>77</v>
      </c>
    </row>
    <row r="128" spans="2:4">
      <c r="B128" t="s">
        <v>29</v>
      </c>
      <c r="C128">
        <v>6</v>
      </c>
      <c r="D128">
        <v>52</v>
      </c>
    </row>
    <row r="129" spans="2:4">
      <c r="B129" t="s">
        <v>29</v>
      </c>
      <c r="C129">
        <v>1</v>
      </c>
      <c r="D129">
        <v>94</v>
      </c>
    </row>
    <row r="130" spans="2:4">
      <c r="B130" t="s">
        <v>26</v>
      </c>
      <c r="C130">
        <v>2</v>
      </c>
      <c r="D130">
        <v>33</v>
      </c>
    </row>
    <row r="131" spans="2:4">
      <c r="B131" t="s">
        <v>26</v>
      </c>
      <c r="C131">
        <v>2</v>
      </c>
      <c r="D131">
        <v>84</v>
      </c>
    </row>
    <row r="132" spans="2:4">
      <c r="B132" t="s">
        <v>26</v>
      </c>
      <c r="C132">
        <v>1</v>
      </c>
      <c r="D132">
        <v>32</v>
      </c>
    </row>
    <row r="133" spans="2:4">
      <c r="B133" t="s">
        <v>26</v>
      </c>
      <c r="C133">
        <v>1</v>
      </c>
      <c r="D133">
        <v>63</v>
      </c>
    </row>
    <row r="134" spans="2:4">
      <c r="B134" t="s">
        <v>29</v>
      </c>
      <c r="C134">
        <v>3</v>
      </c>
      <c r="D134">
        <v>65</v>
      </c>
    </row>
    <row r="135" spans="2:4">
      <c r="B135" t="s">
        <v>29</v>
      </c>
      <c r="C135">
        <v>6</v>
      </c>
      <c r="D135">
        <v>50</v>
      </c>
    </row>
    <row r="136" spans="2:4">
      <c r="B136" t="s">
        <v>26</v>
      </c>
      <c r="C136">
        <v>6</v>
      </c>
      <c r="D136">
        <v>52</v>
      </c>
    </row>
    <row r="137" spans="2:4">
      <c r="B137" t="s">
        <v>26</v>
      </c>
      <c r="C137">
        <v>1</v>
      </c>
      <c r="D137">
        <v>86</v>
      </c>
    </row>
    <row r="138" spans="2:4">
      <c r="B138" t="s">
        <v>29</v>
      </c>
      <c r="C138">
        <v>3</v>
      </c>
      <c r="D138">
        <v>22</v>
      </c>
    </row>
    <row r="139" spans="2:4">
      <c r="B139" t="s">
        <v>26</v>
      </c>
      <c r="C139">
        <v>4</v>
      </c>
      <c r="D139">
        <v>33</v>
      </c>
    </row>
    <row r="140" spans="2:4">
      <c r="B140" t="s">
        <v>29</v>
      </c>
      <c r="C140">
        <v>3</v>
      </c>
      <c r="D140">
        <v>44</v>
      </c>
    </row>
    <row r="141" spans="2:4">
      <c r="B141" t="s">
        <v>29</v>
      </c>
      <c r="C141">
        <v>3</v>
      </c>
      <c r="D141">
        <v>56</v>
      </c>
    </row>
    <row r="142" spans="2:4">
      <c r="B142" t="s">
        <v>29</v>
      </c>
      <c r="C142">
        <v>6</v>
      </c>
      <c r="D142">
        <v>48</v>
      </c>
    </row>
    <row r="143" spans="2:4">
      <c r="B143" t="s">
        <v>29</v>
      </c>
      <c r="C143">
        <v>2</v>
      </c>
      <c r="D143">
        <v>30</v>
      </c>
    </row>
    <row r="144" spans="2:4">
      <c r="B144" t="s">
        <v>26</v>
      </c>
      <c r="C144">
        <v>3</v>
      </c>
      <c r="D144">
        <v>31</v>
      </c>
    </row>
    <row r="145" spans="2:4">
      <c r="B145" t="s">
        <v>29</v>
      </c>
      <c r="C145">
        <v>2</v>
      </c>
      <c r="D145">
        <v>64</v>
      </c>
    </row>
    <row r="146" spans="2:4">
      <c r="B146" t="s">
        <v>29</v>
      </c>
      <c r="C146">
        <v>4</v>
      </c>
      <c r="D146">
        <v>32</v>
      </c>
    </row>
    <row r="147" spans="2:4">
      <c r="B147" t="s">
        <v>29</v>
      </c>
      <c r="C147">
        <v>2</v>
      </c>
      <c r="D147">
        <v>62</v>
      </c>
    </row>
    <row r="148" spans="2:4">
      <c r="B148" t="s">
        <v>29</v>
      </c>
      <c r="C148">
        <v>4</v>
      </c>
      <c r="D148">
        <v>71</v>
      </c>
    </row>
    <row r="149" spans="2:4">
      <c r="B149" t="s">
        <v>29</v>
      </c>
      <c r="C149">
        <v>1</v>
      </c>
      <c r="D149">
        <v>64</v>
      </c>
    </row>
    <row r="150" spans="2:4">
      <c r="B150" t="s">
        <v>26</v>
      </c>
      <c r="C150">
        <v>1</v>
      </c>
      <c r="D150">
        <v>79</v>
      </c>
    </row>
  </sheetData>
  <phoneticPr fontId="0" type="noConversion"/>
  <printOptions headings="1" gridLines="1" gridLinesSet="0"/>
  <pageMargins left="0.75" right="0.75" top="1" bottom="1" header="0.5" footer="0.5"/>
  <pageSetup orientation="portrait" horizontalDpi="4294967292" verticalDpi="300" r:id="rId2"/>
  <headerFooter alignWithMargins="0">
    <oddHeader>&amp;CProblem 1.6</oddHeader>
    <oddFooter>Page &amp;P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04"/>
  <sheetViews>
    <sheetView workbookViewId="0"/>
  </sheetViews>
  <sheetFormatPr defaultRowHeight="12.75"/>
  <sheetData>
    <row r="1" spans="1:20">
      <c r="A1" t="e">
        <f>IF(ISBLANK(#REF!),"",#REF!)</f>
        <v>#REF!</v>
      </c>
      <c r="B1" t="e">
        <f>QUARTILE($A$1:$A$101,1)</f>
        <v>#REF!</v>
      </c>
      <c r="C1">
        <v>0.5</v>
      </c>
      <c r="D1" t="e">
        <f t="shared" ref="D1:D32" si="0">IF(ISTEXT(A1),#N/A,IF(OR(A1&lt;$B$5,A1&gt;$B$7),A1,#N/A))</f>
        <v>#REF!</v>
      </c>
      <c r="E1" t="e">
        <f t="shared" ref="E1:E32" si="1">IF(ISTEXT(A1),#N/A,IF(OR(AND(A1&lt;$B$4,A1&gt;=$B$5),AND(A1&gt;$B$6,A1&lt;=$B$7)),A1,#N/A))</f>
        <v>#REF!</v>
      </c>
      <c r="F1" t="e">
        <f t="shared" ref="F1:F32" si="2">IF(ISTEXT(A1),"",IF(OR(AND(A1&lt;$B$1,A1&gt;=$B$4),AND(A1&gt;$B$3,A1&lt;=$B$6)),A1,""))</f>
        <v>#REF!</v>
      </c>
      <c r="G1">
        <v>0.2</v>
      </c>
      <c r="H1" t="e">
        <f>$B$2</f>
        <v>#REF!</v>
      </c>
      <c r="I1">
        <v>0.2</v>
      </c>
      <c r="J1" t="e">
        <f>MIN($A$1:$A$202)-(MAX($A$1:$A$202)-MIN($A$1:$A$202))/14</f>
        <v>#REF!</v>
      </c>
      <c r="K1" t="e">
        <f>IF(ISBLANK(#REF!),"",#REF!)</f>
        <v>#REF!</v>
      </c>
      <c r="L1" t="e">
        <f>QUARTILE($K$1:$K$102,1)</f>
        <v>#REF!</v>
      </c>
      <c r="M1">
        <v>0.5</v>
      </c>
      <c r="N1" t="e">
        <f t="shared" ref="N1:N32" si="3">IF(ISTEXT(K1),#N/A,IF(OR(K1&lt;$L$5,K1&gt;$L$7),K1,#N/A))</f>
        <v>#REF!</v>
      </c>
      <c r="O1" t="e">
        <f t="shared" ref="O1:O32" si="4">IF(ISTEXT(K1),#N/A,IF(OR(AND(K1&lt;$L$4,K1&gt;=$L$5),AND(K1&gt;$L$6,K1&lt;=$L$7)),K1,#N/A))</f>
        <v>#REF!</v>
      </c>
      <c r="P1" t="e">
        <f t="shared" ref="P1:P32" si="5">IF(ISTEXT(K1),"",IF(OR(AND(K1&lt;$L$1,K1&gt;=$L$4),AND(K1&gt;$L$3,K1&lt;=$L$6)),K1,""))</f>
        <v>#REF!</v>
      </c>
      <c r="Q1">
        <v>0.2</v>
      </c>
      <c r="R1" t="e">
        <f>$L$2</f>
        <v>#REF!</v>
      </c>
      <c r="S1">
        <v>0.2</v>
      </c>
      <c r="T1" t="e">
        <f>MIN($K$1:$K$204)-(MAX($K$1:$K$204)-MIN($K$1:$K$204))/14</f>
        <v>#REF!</v>
      </c>
    </row>
    <row r="2" spans="1:20">
      <c r="A2" t="e">
        <f>IF(ISBLANK(#REF!),"",#REF!)</f>
        <v>#REF!</v>
      </c>
      <c r="B2" t="e">
        <f>QUARTILE($A$1:$A$101,2)</f>
        <v>#REF!</v>
      </c>
      <c r="C2">
        <v>0.5</v>
      </c>
      <c r="D2" t="e">
        <f t="shared" si="0"/>
        <v>#REF!</v>
      </c>
      <c r="E2" t="e">
        <f t="shared" si="1"/>
        <v>#REF!</v>
      </c>
      <c r="F2" t="e">
        <f t="shared" si="2"/>
        <v>#REF!</v>
      </c>
      <c r="G2">
        <v>0.2</v>
      </c>
      <c r="H2" t="e">
        <f>$B$1</f>
        <v>#REF!</v>
      </c>
      <c r="I2">
        <v>1.2</v>
      </c>
      <c r="J2" t="e">
        <f>MIN($A$1:$A$202)-(MAX($A$1:$A$202)-MIN($A$1:$A$202))/14</f>
        <v>#REF!</v>
      </c>
      <c r="K2" t="e">
        <f>IF(ISBLANK(#REF!),"",#REF!)</f>
        <v>#REF!</v>
      </c>
      <c r="L2" t="e">
        <f>QUARTILE($K$1:$K$102,2)</f>
        <v>#REF!</v>
      </c>
      <c r="M2">
        <v>0.5</v>
      </c>
      <c r="N2" t="e">
        <f t="shared" si="3"/>
        <v>#REF!</v>
      </c>
      <c r="O2" t="e">
        <f t="shared" si="4"/>
        <v>#REF!</v>
      </c>
      <c r="P2" t="e">
        <f t="shared" si="5"/>
        <v>#REF!</v>
      </c>
      <c r="Q2">
        <v>0.2</v>
      </c>
      <c r="R2" t="e">
        <f>$L$1</f>
        <v>#REF!</v>
      </c>
      <c r="S2">
        <v>1.2</v>
      </c>
      <c r="T2" t="e">
        <f>MIN($K$1:$K$204)-(MAX($K$1:$K$204)-MIN($K$1:$K$204))/14</f>
        <v>#REF!</v>
      </c>
    </row>
    <row r="3" spans="1:20">
      <c r="A3" t="e">
        <f>IF(ISBLANK(#REF!),"",#REF!)</f>
        <v>#REF!</v>
      </c>
      <c r="B3" t="e">
        <f>QUARTILE($A$1:$A$101,3)</f>
        <v>#REF!</v>
      </c>
      <c r="C3">
        <v>0.5</v>
      </c>
      <c r="D3" t="e">
        <f t="shared" si="0"/>
        <v>#REF!</v>
      </c>
      <c r="E3" t="e">
        <f t="shared" si="1"/>
        <v>#REF!</v>
      </c>
      <c r="F3" t="e">
        <f t="shared" si="2"/>
        <v>#REF!</v>
      </c>
      <c r="G3">
        <v>0.5</v>
      </c>
      <c r="H3" t="e">
        <f>$B$1</f>
        <v>#REF!</v>
      </c>
      <c r="K3" t="e">
        <f>IF(ISBLANK(#REF!),"",#REF!)</f>
        <v>#REF!</v>
      </c>
      <c r="L3" t="e">
        <f>QUARTILE($K$1:$K$102,3)</f>
        <v>#REF!</v>
      </c>
      <c r="M3">
        <v>0.5</v>
      </c>
      <c r="N3" t="e">
        <f t="shared" si="3"/>
        <v>#REF!</v>
      </c>
      <c r="O3" t="e">
        <f t="shared" si="4"/>
        <v>#REF!</v>
      </c>
      <c r="P3" t="e">
        <f t="shared" si="5"/>
        <v>#REF!</v>
      </c>
      <c r="Q3">
        <v>0.5</v>
      </c>
      <c r="R3" t="e">
        <f>$L$1</f>
        <v>#REF!</v>
      </c>
    </row>
    <row r="4" spans="1:20">
      <c r="A4" t="e">
        <f>IF(ISBLANK(#REF!),"",#REF!)</f>
        <v>#REF!</v>
      </c>
      <c r="B4" t="e">
        <f>B1-1.5*(B3-B1)</f>
        <v>#REF!</v>
      </c>
      <c r="C4">
        <v>0.5</v>
      </c>
      <c r="D4" t="e">
        <f t="shared" si="0"/>
        <v>#REF!</v>
      </c>
      <c r="E4" t="e">
        <f t="shared" si="1"/>
        <v>#REF!</v>
      </c>
      <c r="F4" t="e">
        <f t="shared" si="2"/>
        <v>#REF!</v>
      </c>
      <c r="G4">
        <v>0.5</v>
      </c>
      <c r="H4" t="e">
        <f>$B$8</f>
        <v>#REF!</v>
      </c>
      <c r="K4" t="e">
        <f>IF(ISBLANK(#REF!),"",#REF!)</f>
        <v>#REF!</v>
      </c>
      <c r="L4" t="e">
        <f>L1-1.5*(L3-L1)</f>
        <v>#REF!</v>
      </c>
      <c r="M4">
        <v>0.5</v>
      </c>
      <c r="N4" t="e">
        <f t="shared" si="3"/>
        <v>#REF!</v>
      </c>
      <c r="O4" t="e">
        <f t="shared" si="4"/>
        <v>#REF!</v>
      </c>
      <c r="P4" t="e">
        <f t="shared" si="5"/>
        <v>#REF!</v>
      </c>
      <c r="Q4">
        <v>0.5</v>
      </c>
      <c r="R4" t="e">
        <f>$L$8</f>
        <v>#REF!</v>
      </c>
    </row>
    <row r="5" spans="1:20">
      <c r="A5" t="e">
        <f>IF(ISBLANK(#REF!),"",#REF!)</f>
        <v>#REF!</v>
      </c>
      <c r="B5" t="e">
        <f>B1-3*(B3-B1)</f>
        <v>#REF!</v>
      </c>
      <c r="C5">
        <v>0.5</v>
      </c>
      <c r="D5" t="e">
        <f t="shared" si="0"/>
        <v>#REF!</v>
      </c>
      <c r="E5" t="e">
        <f t="shared" si="1"/>
        <v>#REF!</v>
      </c>
      <c r="F5" t="e">
        <f t="shared" si="2"/>
        <v>#REF!</v>
      </c>
      <c r="G5">
        <v>0.5</v>
      </c>
      <c r="H5" t="e">
        <f>$B$1</f>
        <v>#REF!</v>
      </c>
      <c r="K5" t="e">
        <f>IF(ISBLANK(#REF!),"",#REF!)</f>
        <v>#REF!</v>
      </c>
      <c r="L5" t="e">
        <f>L1-3*(L3-L1)</f>
        <v>#REF!</v>
      </c>
      <c r="M5">
        <v>0.5</v>
      </c>
      <c r="N5" t="e">
        <f t="shared" si="3"/>
        <v>#REF!</v>
      </c>
      <c r="O5" t="e">
        <f t="shared" si="4"/>
        <v>#REF!</v>
      </c>
      <c r="P5" t="e">
        <f t="shared" si="5"/>
        <v>#REF!</v>
      </c>
      <c r="Q5">
        <v>0.5</v>
      </c>
      <c r="R5" t="e">
        <f>$L$1</f>
        <v>#REF!</v>
      </c>
    </row>
    <row r="6" spans="1:20">
      <c r="A6" t="e">
        <f>IF(ISBLANK(#REF!),"",#REF!)</f>
        <v>#REF!</v>
      </c>
      <c r="B6" t="e">
        <f>B3+1.5*(B3-B1)</f>
        <v>#REF!</v>
      </c>
      <c r="C6">
        <v>0.5</v>
      </c>
      <c r="D6" t="e">
        <f t="shared" si="0"/>
        <v>#REF!</v>
      </c>
      <c r="E6" t="e">
        <f t="shared" si="1"/>
        <v>#REF!</v>
      </c>
      <c r="F6" t="e">
        <f t="shared" si="2"/>
        <v>#REF!</v>
      </c>
      <c r="G6">
        <v>0.8</v>
      </c>
      <c r="H6" t="e">
        <f>$B$1</f>
        <v>#REF!</v>
      </c>
      <c r="K6" t="e">
        <f>IF(ISBLANK(#REF!),"",#REF!)</f>
        <v>#REF!</v>
      </c>
      <c r="L6" t="e">
        <f>L3+1.5*(L3-L1)</f>
        <v>#REF!</v>
      </c>
      <c r="M6">
        <v>0.5</v>
      </c>
      <c r="N6" t="e">
        <f t="shared" si="3"/>
        <v>#REF!</v>
      </c>
      <c r="O6" t="e">
        <f t="shared" si="4"/>
        <v>#REF!</v>
      </c>
      <c r="P6" t="e">
        <f t="shared" si="5"/>
        <v>#REF!</v>
      </c>
      <c r="Q6">
        <v>0.8</v>
      </c>
      <c r="R6" t="e">
        <f>$L$1</f>
        <v>#REF!</v>
      </c>
    </row>
    <row r="7" spans="1:20">
      <c r="A7" t="e">
        <f>IF(ISBLANK(#REF!),"",#REF!)</f>
        <v>#REF!</v>
      </c>
      <c r="B7" t="e">
        <f>B3+3*(B3-B1)</f>
        <v>#REF!</v>
      </c>
      <c r="C7">
        <v>0.5</v>
      </c>
      <c r="D7" t="e">
        <f t="shared" si="0"/>
        <v>#REF!</v>
      </c>
      <c r="E7" t="e">
        <f t="shared" si="1"/>
        <v>#REF!</v>
      </c>
      <c r="F7" t="e">
        <f t="shared" si="2"/>
        <v>#REF!</v>
      </c>
      <c r="G7">
        <v>0.8</v>
      </c>
      <c r="H7" t="e">
        <f>$B$3</f>
        <v>#REF!</v>
      </c>
      <c r="K7" t="e">
        <f>IF(ISBLANK(#REF!),"",#REF!)</f>
        <v>#REF!</v>
      </c>
      <c r="L7" t="e">
        <f>L3+3*(L3-L1)</f>
        <v>#REF!</v>
      </c>
      <c r="M7">
        <v>0.5</v>
      </c>
      <c r="N7" t="e">
        <f t="shared" si="3"/>
        <v>#REF!</v>
      </c>
      <c r="O7" t="e">
        <f t="shared" si="4"/>
        <v>#REF!</v>
      </c>
      <c r="P7" t="e">
        <f t="shared" si="5"/>
        <v>#REF!</v>
      </c>
      <c r="Q7">
        <v>0.8</v>
      </c>
      <c r="R7" t="e">
        <f>$L$3</f>
        <v>#REF!</v>
      </c>
    </row>
    <row r="8" spans="1:20">
      <c r="A8" t="e">
        <f>IF(ISBLANK(#REF!),"",#REF!)</f>
        <v>#REF!</v>
      </c>
      <c r="B8" t="e">
        <f>IF(AND(COUNT($F$1:$F$101)&gt;0,MIN($F$1:$F$101)&lt;B1),MIN($F$1:$F$101),B1)</f>
        <v>#REF!</v>
      </c>
      <c r="C8">
        <v>0.5</v>
      </c>
      <c r="D8" t="e">
        <f t="shared" si="0"/>
        <v>#REF!</v>
      </c>
      <c r="E8" t="e">
        <f t="shared" si="1"/>
        <v>#REF!</v>
      </c>
      <c r="F8" t="e">
        <f t="shared" si="2"/>
        <v>#REF!</v>
      </c>
      <c r="G8">
        <v>0.5</v>
      </c>
      <c r="H8" t="e">
        <f>$B$3</f>
        <v>#REF!</v>
      </c>
      <c r="K8" t="e">
        <f>IF(ISBLANK(#REF!),"",#REF!)</f>
        <v>#REF!</v>
      </c>
      <c r="L8" t="e">
        <f>IF(AND(COUNT($P$1:$P$102)&gt;0,MIN($P$1:$P$102)&lt;L1),MIN($P$1:$P$102),L1)</f>
        <v>#REF!</v>
      </c>
      <c r="M8">
        <v>0.5</v>
      </c>
      <c r="N8" t="e">
        <f t="shared" si="3"/>
        <v>#REF!</v>
      </c>
      <c r="O8" t="e">
        <f t="shared" si="4"/>
        <v>#REF!</v>
      </c>
      <c r="P8" t="e">
        <f t="shared" si="5"/>
        <v>#REF!</v>
      </c>
      <c r="Q8">
        <v>0.5</v>
      </c>
      <c r="R8" t="e">
        <f>$L$3</f>
        <v>#REF!</v>
      </c>
    </row>
    <row r="9" spans="1:20">
      <c r="A9" t="e">
        <f>IF(ISBLANK(#REF!),"",#REF!)</f>
        <v>#REF!</v>
      </c>
      <c r="B9" t="e">
        <f>IF(AND(COUNT($F$1:$F$101)&gt;0,MAX($F$1:$F$101)&gt;B3),MAX($F$1:$F$101),B3)</f>
        <v>#REF!</v>
      </c>
      <c r="C9">
        <v>0.5</v>
      </c>
      <c r="D9" t="e">
        <f t="shared" si="0"/>
        <v>#REF!</v>
      </c>
      <c r="E9" t="e">
        <f t="shared" si="1"/>
        <v>#REF!</v>
      </c>
      <c r="F9" t="e">
        <f t="shared" si="2"/>
        <v>#REF!</v>
      </c>
      <c r="G9">
        <v>0.5</v>
      </c>
      <c r="H9" t="e">
        <f>$B$9</f>
        <v>#REF!</v>
      </c>
      <c r="K9" t="e">
        <f>IF(ISBLANK(#REF!),"",#REF!)</f>
        <v>#REF!</v>
      </c>
      <c r="L9" t="e">
        <f>IF(AND(COUNT($P$1:$P$102)&gt;0,MAX($P$1:$P$102)&gt;L3),MAX($P$1:$P$102),L3)</f>
        <v>#REF!</v>
      </c>
      <c r="M9">
        <v>0.5</v>
      </c>
      <c r="N9" t="e">
        <f t="shared" si="3"/>
        <v>#REF!</v>
      </c>
      <c r="O9" t="e">
        <f t="shared" si="4"/>
        <v>#REF!</v>
      </c>
      <c r="P9" t="e">
        <f t="shared" si="5"/>
        <v>#REF!</v>
      </c>
      <c r="Q9">
        <v>0.5</v>
      </c>
      <c r="R9" t="e">
        <f>$L$9</f>
        <v>#REF!</v>
      </c>
    </row>
    <row r="10" spans="1:20">
      <c r="A10" t="e">
        <f>IF(ISBLANK(#REF!),"",#REF!)</f>
        <v>#REF!</v>
      </c>
      <c r="B10" t="e">
        <f>QUARTILE($A$102:$A$202,1)</f>
        <v>#REF!</v>
      </c>
      <c r="C10">
        <v>0.5</v>
      </c>
      <c r="D10" t="e">
        <f t="shared" si="0"/>
        <v>#REF!</v>
      </c>
      <c r="E10" t="e">
        <f t="shared" si="1"/>
        <v>#REF!</v>
      </c>
      <c r="F10" t="e">
        <f t="shared" si="2"/>
        <v>#REF!</v>
      </c>
      <c r="G10">
        <v>0.5</v>
      </c>
      <c r="H10" t="e">
        <f>$B$3</f>
        <v>#REF!</v>
      </c>
      <c r="K10" t="e">
        <f>IF(ISBLANK(#REF!),"",#REF!)</f>
        <v>#REF!</v>
      </c>
      <c r="L10" t="e">
        <f>QUARTILE($K$103:$K$204,1)</f>
        <v>#REF!</v>
      </c>
      <c r="M10">
        <v>0.5</v>
      </c>
      <c r="N10" t="e">
        <f t="shared" si="3"/>
        <v>#REF!</v>
      </c>
      <c r="O10" t="e">
        <f t="shared" si="4"/>
        <v>#REF!</v>
      </c>
      <c r="P10" t="e">
        <f t="shared" si="5"/>
        <v>#REF!</v>
      </c>
      <c r="Q10">
        <v>0.5</v>
      </c>
      <c r="R10" t="e">
        <f>$L$3</f>
        <v>#REF!</v>
      </c>
    </row>
    <row r="11" spans="1:20">
      <c r="A11" t="e">
        <f>IF(ISBLANK(#REF!),"",#REF!)</f>
        <v>#REF!</v>
      </c>
      <c r="B11" t="e">
        <f>QUARTILE($A$102:$A$202,2)</f>
        <v>#REF!</v>
      </c>
      <c r="C11">
        <v>0.5</v>
      </c>
      <c r="D11" t="e">
        <f t="shared" si="0"/>
        <v>#REF!</v>
      </c>
      <c r="E11" t="e">
        <f t="shared" si="1"/>
        <v>#REF!</v>
      </c>
      <c r="F11" t="e">
        <f t="shared" si="2"/>
        <v>#REF!</v>
      </c>
      <c r="G11">
        <v>0.2</v>
      </c>
      <c r="H11" t="e">
        <f>$B$3</f>
        <v>#REF!</v>
      </c>
      <c r="K11" t="e">
        <f>IF(ISBLANK(#REF!),"",#REF!)</f>
        <v>#REF!</v>
      </c>
      <c r="L11" t="e">
        <f>QUARTILE($K$103:$K$204,2)</f>
        <v>#REF!</v>
      </c>
      <c r="M11">
        <v>0.5</v>
      </c>
      <c r="N11" t="e">
        <f t="shared" si="3"/>
        <v>#REF!</v>
      </c>
      <c r="O11" t="e">
        <f t="shared" si="4"/>
        <v>#REF!</v>
      </c>
      <c r="P11" t="e">
        <f t="shared" si="5"/>
        <v>#REF!</v>
      </c>
      <c r="Q11">
        <v>0.2</v>
      </c>
      <c r="R11" t="e">
        <f>$L$3</f>
        <v>#REF!</v>
      </c>
    </row>
    <row r="12" spans="1:20">
      <c r="A12" t="e">
        <f>IF(ISBLANK(#REF!),"",#REF!)</f>
        <v>#REF!</v>
      </c>
      <c r="B12" t="e">
        <f>QUARTILE($A$102:$A$202,3)</f>
        <v>#REF!</v>
      </c>
      <c r="C12">
        <v>0.5</v>
      </c>
      <c r="D12" t="e">
        <f t="shared" si="0"/>
        <v>#REF!</v>
      </c>
      <c r="E12" t="e">
        <f t="shared" si="1"/>
        <v>#REF!</v>
      </c>
      <c r="F12" t="e">
        <f t="shared" si="2"/>
        <v>#REF!</v>
      </c>
      <c r="G12">
        <v>0.2</v>
      </c>
      <c r="H12" t="e">
        <f>$B$2</f>
        <v>#REF!</v>
      </c>
      <c r="K12" t="e">
        <f>IF(ISBLANK(#REF!),"",#REF!)</f>
        <v>#REF!</v>
      </c>
      <c r="L12" t="e">
        <f>QUARTILE($K$103:$K$204,3)</f>
        <v>#REF!</v>
      </c>
      <c r="M12">
        <v>0.5</v>
      </c>
      <c r="N12" t="e">
        <f t="shared" si="3"/>
        <v>#REF!</v>
      </c>
      <c r="O12" t="e">
        <f t="shared" si="4"/>
        <v>#REF!</v>
      </c>
      <c r="P12" t="e">
        <f t="shared" si="5"/>
        <v>#REF!</v>
      </c>
      <c r="Q12">
        <v>0.2</v>
      </c>
      <c r="R12" t="e">
        <f>$L$2</f>
        <v>#REF!</v>
      </c>
    </row>
    <row r="13" spans="1:20">
      <c r="A13" t="e">
        <f>IF(ISBLANK(#REF!),"",#REF!)</f>
        <v>#REF!</v>
      </c>
      <c r="B13" t="e">
        <f>B10-1.5*(B12-B10)</f>
        <v>#REF!</v>
      </c>
      <c r="C13">
        <v>0.5</v>
      </c>
      <c r="D13" t="e">
        <f t="shared" si="0"/>
        <v>#REF!</v>
      </c>
      <c r="E13" t="e">
        <f t="shared" si="1"/>
        <v>#REF!</v>
      </c>
      <c r="F13" t="e">
        <f t="shared" si="2"/>
        <v>#REF!</v>
      </c>
      <c r="G13">
        <v>0.8</v>
      </c>
      <c r="H13" t="e">
        <f>$B$2</f>
        <v>#REF!</v>
      </c>
      <c r="K13" t="e">
        <f>IF(ISBLANK(#REF!),"",#REF!)</f>
        <v>#REF!</v>
      </c>
      <c r="L13" t="e">
        <f>L10-1.5*(L12-L10)</f>
        <v>#REF!</v>
      </c>
      <c r="M13">
        <v>0.5</v>
      </c>
      <c r="N13" t="e">
        <f t="shared" si="3"/>
        <v>#REF!</v>
      </c>
      <c r="O13" t="e">
        <f t="shared" si="4"/>
        <v>#REF!</v>
      </c>
      <c r="P13" t="e">
        <f t="shared" si="5"/>
        <v>#REF!</v>
      </c>
      <c r="Q13">
        <v>0.8</v>
      </c>
      <c r="R13" t="e">
        <f>$L$2</f>
        <v>#REF!</v>
      </c>
    </row>
    <row r="14" spans="1:20">
      <c r="A14" t="e">
        <f>IF(ISBLANK(#REF!),"",#REF!)</f>
        <v>#REF!</v>
      </c>
      <c r="B14" t="e">
        <f>B10-3*(B12-B10)</f>
        <v>#REF!</v>
      </c>
      <c r="C14">
        <v>0.5</v>
      </c>
      <c r="D14" t="e">
        <f t="shared" si="0"/>
        <v>#REF!</v>
      </c>
      <c r="E14" t="e">
        <f t="shared" si="1"/>
        <v>#REF!</v>
      </c>
      <c r="F14" t="e">
        <f t="shared" si="2"/>
        <v>#REF!</v>
      </c>
      <c r="K14" t="e">
        <f>IF(ISBLANK(#REF!),"",#REF!)</f>
        <v>#REF!</v>
      </c>
      <c r="L14" t="e">
        <f>L10-3*(L12-L10)</f>
        <v>#REF!</v>
      </c>
      <c r="M14">
        <v>0.5</v>
      </c>
      <c r="N14" t="e">
        <f t="shared" si="3"/>
        <v>#REF!</v>
      </c>
      <c r="O14" t="e">
        <f t="shared" si="4"/>
        <v>#REF!</v>
      </c>
      <c r="P14" t="e">
        <f t="shared" si="5"/>
        <v>#REF!</v>
      </c>
    </row>
    <row r="15" spans="1:20">
      <c r="A15" t="e">
        <f>IF(ISBLANK(#REF!),"",#REF!)</f>
        <v>#REF!</v>
      </c>
      <c r="B15" t="e">
        <f>B12+1.5*(B12-B10)</f>
        <v>#REF!</v>
      </c>
      <c r="C15">
        <v>0.5</v>
      </c>
      <c r="D15" t="e">
        <f t="shared" si="0"/>
        <v>#REF!</v>
      </c>
      <c r="E15" t="e">
        <f t="shared" si="1"/>
        <v>#REF!</v>
      </c>
      <c r="F15" t="e">
        <f t="shared" si="2"/>
        <v>#REF!</v>
      </c>
      <c r="G15">
        <v>1.2</v>
      </c>
      <c r="H15" t="e">
        <f>$B$11</f>
        <v>#REF!</v>
      </c>
      <c r="K15" t="e">
        <f>IF(ISBLANK(#REF!),"",#REF!)</f>
        <v>#REF!</v>
      </c>
      <c r="L15" t="e">
        <f>L12+1.5*(L12-L10)</f>
        <v>#REF!</v>
      </c>
      <c r="M15">
        <v>0.5</v>
      </c>
      <c r="N15" t="e">
        <f t="shared" si="3"/>
        <v>#REF!</v>
      </c>
      <c r="O15" t="e">
        <f t="shared" si="4"/>
        <v>#REF!</v>
      </c>
      <c r="P15" t="e">
        <f t="shared" si="5"/>
        <v>#REF!</v>
      </c>
      <c r="Q15">
        <v>1.2</v>
      </c>
      <c r="R15" t="e">
        <f>$L$11</f>
        <v>#REF!</v>
      </c>
    </row>
    <row r="16" spans="1:20">
      <c r="A16" t="e">
        <f>IF(ISBLANK(#REF!),"",#REF!)</f>
        <v>#REF!</v>
      </c>
      <c r="B16" t="e">
        <f>B12+3*(B12-B10)</f>
        <v>#REF!</v>
      </c>
      <c r="C16">
        <v>0.5</v>
      </c>
      <c r="D16" t="e">
        <f t="shared" si="0"/>
        <v>#REF!</v>
      </c>
      <c r="E16" t="e">
        <f t="shared" si="1"/>
        <v>#REF!</v>
      </c>
      <c r="F16" t="e">
        <f t="shared" si="2"/>
        <v>#REF!</v>
      </c>
      <c r="G16">
        <v>1.2</v>
      </c>
      <c r="H16" t="e">
        <f>$B$10</f>
        <v>#REF!</v>
      </c>
      <c r="K16" t="e">
        <f>IF(ISBLANK(#REF!),"",#REF!)</f>
        <v>#REF!</v>
      </c>
      <c r="L16" t="e">
        <f>L12+3*(L12-L10)</f>
        <v>#REF!</v>
      </c>
      <c r="M16">
        <v>0.5</v>
      </c>
      <c r="N16" t="e">
        <f t="shared" si="3"/>
        <v>#REF!</v>
      </c>
      <c r="O16" t="e">
        <f t="shared" si="4"/>
        <v>#REF!</v>
      </c>
      <c r="P16" t="e">
        <f t="shared" si="5"/>
        <v>#REF!</v>
      </c>
      <c r="Q16">
        <v>1.2</v>
      </c>
      <c r="R16" t="e">
        <f>$L$10</f>
        <v>#REF!</v>
      </c>
    </row>
    <row r="17" spans="1:18">
      <c r="A17" t="e">
        <f>IF(ISBLANK(#REF!),"",#REF!)</f>
        <v>#REF!</v>
      </c>
      <c r="B17" t="e">
        <f>IF(AND(COUNT($F$102:$F$202)&gt;0,MIN($F$102:$F$202)&lt;B10),MIN($F$102:$F$202),B10)</f>
        <v>#REF!</v>
      </c>
      <c r="C17">
        <v>0.5</v>
      </c>
      <c r="D17" t="e">
        <f t="shared" si="0"/>
        <v>#REF!</v>
      </c>
      <c r="E17" t="e">
        <f t="shared" si="1"/>
        <v>#REF!</v>
      </c>
      <c r="F17" t="e">
        <f t="shared" si="2"/>
        <v>#REF!</v>
      </c>
      <c r="G17">
        <v>1.5</v>
      </c>
      <c r="H17" t="e">
        <f>$B$10</f>
        <v>#REF!</v>
      </c>
      <c r="K17" t="e">
        <f>IF(ISBLANK(#REF!),"",#REF!)</f>
        <v>#REF!</v>
      </c>
      <c r="L17" t="e">
        <f>IF(AND(COUNT($P$103:$P$204)&gt;0,MIN($P$103:$P$204)&lt;L10),MIN($P$103:$P$204),L10)</f>
        <v>#REF!</v>
      </c>
      <c r="M17">
        <v>0.5</v>
      </c>
      <c r="N17" t="e">
        <f t="shared" si="3"/>
        <v>#REF!</v>
      </c>
      <c r="O17" t="e">
        <f t="shared" si="4"/>
        <v>#REF!</v>
      </c>
      <c r="P17" t="e">
        <f t="shared" si="5"/>
        <v>#REF!</v>
      </c>
      <c r="Q17">
        <v>1.5</v>
      </c>
      <c r="R17" t="e">
        <f>$L$10</f>
        <v>#REF!</v>
      </c>
    </row>
    <row r="18" spans="1:18">
      <c r="A18" t="e">
        <f>IF(ISBLANK(#REF!),"",#REF!)</f>
        <v>#REF!</v>
      </c>
      <c r="B18" t="e">
        <f>IF(AND(COUNT($F$102:$F$202)&gt;0,MAX($F$102:$F$202)&gt;B12),MAX($F$102:$F$202),B12)</f>
        <v>#REF!</v>
      </c>
      <c r="C18">
        <v>0.5</v>
      </c>
      <c r="D18" t="e">
        <f t="shared" si="0"/>
        <v>#REF!</v>
      </c>
      <c r="E18" t="e">
        <f t="shared" si="1"/>
        <v>#REF!</v>
      </c>
      <c r="F18" t="e">
        <f t="shared" si="2"/>
        <v>#REF!</v>
      </c>
      <c r="G18">
        <v>1.5</v>
      </c>
      <c r="H18" t="e">
        <f>$B$17</f>
        <v>#REF!</v>
      </c>
      <c r="K18" t="e">
        <f>IF(ISBLANK(#REF!),"",#REF!)</f>
        <v>#REF!</v>
      </c>
      <c r="L18" t="e">
        <f>IF(AND(COUNT($P$103:$P$204)&gt;0,MAX($P$103:$P$204)&gt;L12),MAX($P$103:$P$204),L12)</f>
        <v>#REF!</v>
      </c>
      <c r="M18">
        <v>0.5</v>
      </c>
      <c r="N18" t="e">
        <f t="shared" si="3"/>
        <v>#REF!</v>
      </c>
      <c r="O18" t="e">
        <f t="shared" si="4"/>
        <v>#REF!</v>
      </c>
      <c r="P18" t="e">
        <f t="shared" si="5"/>
        <v>#REF!</v>
      </c>
      <c r="Q18">
        <v>1.5</v>
      </c>
      <c r="R18" t="e">
        <f>$L$17</f>
        <v>#REF!</v>
      </c>
    </row>
    <row r="19" spans="1:18">
      <c r="A19" t="e">
        <f>IF(ISBLANK(#REF!),"",#REF!)</f>
        <v>#REF!</v>
      </c>
      <c r="C19">
        <v>0.5</v>
      </c>
      <c r="D19" t="e">
        <f t="shared" si="0"/>
        <v>#REF!</v>
      </c>
      <c r="E19" t="e">
        <f t="shared" si="1"/>
        <v>#REF!</v>
      </c>
      <c r="F19" t="e">
        <f t="shared" si="2"/>
        <v>#REF!</v>
      </c>
      <c r="G19">
        <v>1.5</v>
      </c>
      <c r="H19" t="e">
        <f>$B$10</f>
        <v>#REF!</v>
      </c>
      <c r="K19" t="e">
        <f>IF(ISBLANK(#REF!),"",#REF!)</f>
        <v>#REF!</v>
      </c>
      <c r="M19">
        <v>0.5</v>
      </c>
      <c r="N19" t="e">
        <f t="shared" si="3"/>
        <v>#REF!</v>
      </c>
      <c r="O19" t="e">
        <f t="shared" si="4"/>
        <v>#REF!</v>
      </c>
      <c r="P19" t="e">
        <f t="shared" si="5"/>
        <v>#REF!</v>
      </c>
      <c r="Q19">
        <v>1.5</v>
      </c>
      <c r="R19" t="e">
        <f>$L$10</f>
        <v>#REF!</v>
      </c>
    </row>
    <row r="20" spans="1:18">
      <c r="A20" t="e">
        <f>IF(ISBLANK(#REF!),"",#REF!)</f>
        <v>#REF!</v>
      </c>
      <c r="C20">
        <v>0.5</v>
      </c>
      <c r="D20" t="e">
        <f t="shared" si="0"/>
        <v>#REF!</v>
      </c>
      <c r="E20" t="e">
        <f t="shared" si="1"/>
        <v>#REF!</v>
      </c>
      <c r="F20" t="e">
        <f t="shared" si="2"/>
        <v>#REF!</v>
      </c>
      <c r="G20">
        <v>1.8</v>
      </c>
      <c r="H20" t="e">
        <f>$B$10</f>
        <v>#REF!</v>
      </c>
      <c r="K20" t="e">
        <f>IF(ISBLANK(#REF!),"",#REF!)</f>
        <v>#REF!</v>
      </c>
      <c r="M20">
        <v>0.5</v>
      </c>
      <c r="N20" t="e">
        <f t="shared" si="3"/>
        <v>#REF!</v>
      </c>
      <c r="O20" t="e">
        <f t="shared" si="4"/>
        <v>#REF!</v>
      </c>
      <c r="P20" t="e">
        <f t="shared" si="5"/>
        <v>#REF!</v>
      </c>
      <c r="Q20">
        <v>1.8</v>
      </c>
      <c r="R20" t="e">
        <f>$L$10</f>
        <v>#REF!</v>
      </c>
    </row>
    <row r="21" spans="1:18">
      <c r="A21" t="e">
        <f>IF(ISBLANK(#REF!),"",#REF!)</f>
        <v>#REF!</v>
      </c>
      <c r="C21">
        <v>0.5</v>
      </c>
      <c r="D21" t="e">
        <f t="shared" si="0"/>
        <v>#REF!</v>
      </c>
      <c r="E21" t="e">
        <f t="shared" si="1"/>
        <v>#REF!</v>
      </c>
      <c r="F21" t="e">
        <f t="shared" si="2"/>
        <v>#REF!</v>
      </c>
      <c r="G21">
        <v>1.8</v>
      </c>
      <c r="H21" t="e">
        <f>$B$12</f>
        <v>#REF!</v>
      </c>
      <c r="K21" t="e">
        <f>IF(ISBLANK(#REF!),"",#REF!)</f>
        <v>#REF!</v>
      </c>
      <c r="M21">
        <v>0.5</v>
      </c>
      <c r="N21" t="e">
        <f t="shared" si="3"/>
        <v>#REF!</v>
      </c>
      <c r="O21" t="e">
        <f t="shared" si="4"/>
        <v>#REF!</v>
      </c>
      <c r="P21" t="e">
        <f t="shared" si="5"/>
        <v>#REF!</v>
      </c>
      <c r="Q21">
        <v>1.8</v>
      </c>
      <c r="R21" t="e">
        <f>$L$12</f>
        <v>#REF!</v>
      </c>
    </row>
    <row r="22" spans="1:18">
      <c r="A22" t="e">
        <f>IF(ISBLANK(#REF!),"",#REF!)</f>
        <v>#REF!</v>
      </c>
      <c r="C22">
        <v>0.5</v>
      </c>
      <c r="D22" t="e">
        <f t="shared" si="0"/>
        <v>#REF!</v>
      </c>
      <c r="E22" t="e">
        <f t="shared" si="1"/>
        <v>#REF!</v>
      </c>
      <c r="F22" t="e">
        <f t="shared" si="2"/>
        <v>#REF!</v>
      </c>
      <c r="G22">
        <v>1.5</v>
      </c>
      <c r="H22" t="e">
        <f>$B$12</f>
        <v>#REF!</v>
      </c>
      <c r="K22" t="e">
        <f>IF(ISBLANK(#REF!),"",#REF!)</f>
        <v>#REF!</v>
      </c>
      <c r="M22">
        <v>0.5</v>
      </c>
      <c r="N22" t="e">
        <f t="shared" si="3"/>
        <v>#REF!</v>
      </c>
      <c r="O22" t="e">
        <f t="shared" si="4"/>
        <v>#REF!</v>
      </c>
      <c r="P22" t="e">
        <f t="shared" si="5"/>
        <v>#REF!</v>
      </c>
      <c r="Q22">
        <v>1.5</v>
      </c>
      <c r="R22" t="e">
        <f>$L$12</f>
        <v>#REF!</v>
      </c>
    </row>
    <row r="23" spans="1:18">
      <c r="A23" t="e">
        <f>IF(ISBLANK(#REF!),"",#REF!)</f>
        <v>#REF!</v>
      </c>
      <c r="C23">
        <v>0.5</v>
      </c>
      <c r="D23" t="e">
        <f t="shared" si="0"/>
        <v>#REF!</v>
      </c>
      <c r="E23" t="e">
        <f t="shared" si="1"/>
        <v>#REF!</v>
      </c>
      <c r="F23" t="e">
        <f t="shared" si="2"/>
        <v>#REF!</v>
      </c>
      <c r="G23">
        <v>1.5</v>
      </c>
      <c r="H23" t="e">
        <f>$B$18</f>
        <v>#REF!</v>
      </c>
      <c r="K23" t="e">
        <f>IF(ISBLANK(#REF!),"",#REF!)</f>
        <v>#REF!</v>
      </c>
      <c r="M23">
        <v>0.5</v>
      </c>
      <c r="N23" t="e">
        <f t="shared" si="3"/>
        <v>#REF!</v>
      </c>
      <c r="O23" t="e">
        <f t="shared" si="4"/>
        <v>#REF!</v>
      </c>
      <c r="P23" t="e">
        <f t="shared" si="5"/>
        <v>#REF!</v>
      </c>
      <c r="Q23">
        <v>1.5</v>
      </c>
      <c r="R23" t="e">
        <f>$L$18</f>
        <v>#REF!</v>
      </c>
    </row>
    <row r="24" spans="1:18">
      <c r="A24" t="e">
        <f>IF(ISBLANK(#REF!),"",#REF!)</f>
        <v>#REF!</v>
      </c>
      <c r="C24">
        <v>0.5</v>
      </c>
      <c r="D24" t="e">
        <f t="shared" si="0"/>
        <v>#REF!</v>
      </c>
      <c r="E24" t="e">
        <f t="shared" si="1"/>
        <v>#REF!</v>
      </c>
      <c r="F24" t="e">
        <f t="shared" si="2"/>
        <v>#REF!</v>
      </c>
      <c r="G24">
        <v>1.5</v>
      </c>
      <c r="H24" t="e">
        <f>$B$12</f>
        <v>#REF!</v>
      </c>
      <c r="K24" t="e">
        <f>IF(ISBLANK(#REF!),"",#REF!)</f>
        <v>#REF!</v>
      </c>
      <c r="M24">
        <v>0.5</v>
      </c>
      <c r="N24" t="e">
        <f t="shared" si="3"/>
        <v>#REF!</v>
      </c>
      <c r="O24" t="e">
        <f t="shared" si="4"/>
        <v>#REF!</v>
      </c>
      <c r="P24" t="e">
        <f t="shared" si="5"/>
        <v>#REF!</v>
      </c>
      <c r="Q24">
        <v>1.5</v>
      </c>
      <c r="R24" t="e">
        <f>$L$12</f>
        <v>#REF!</v>
      </c>
    </row>
    <row r="25" spans="1:18">
      <c r="A25" t="e">
        <f>IF(ISBLANK(#REF!),"",#REF!)</f>
        <v>#REF!</v>
      </c>
      <c r="C25">
        <v>0.5</v>
      </c>
      <c r="D25" t="e">
        <f t="shared" si="0"/>
        <v>#REF!</v>
      </c>
      <c r="E25" t="e">
        <f t="shared" si="1"/>
        <v>#REF!</v>
      </c>
      <c r="F25" t="e">
        <f t="shared" si="2"/>
        <v>#REF!</v>
      </c>
      <c r="G25">
        <v>1.2</v>
      </c>
      <c r="H25" t="e">
        <f>$B$12</f>
        <v>#REF!</v>
      </c>
      <c r="K25" t="e">
        <f>IF(ISBLANK(#REF!),"",#REF!)</f>
        <v>#REF!</v>
      </c>
      <c r="M25">
        <v>0.5</v>
      </c>
      <c r="N25" t="e">
        <f t="shared" si="3"/>
        <v>#REF!</v>
      </c>
      <c r="O25" t="e">
        <f t="shared" si="4"/>
        <v>#REF!</v>
      </c>
      <c r="P25" t="e">
        <f t="shared" si="5"/>
        <v>#REF!</v>
      </c>
      <c r="Q25">
        <v>1.2</v>
      </c>
      <c r="R25" t="e">
        <f>$L$12</f>
        <v>#REF!</v>
      </c>
    </row>
    <row r="26" spans="1:18">
      <c r="A26" t="e">
        <f>IF(ISBLANK(#REF!),"",#REF!)</f>
        <v>#REF!</v>
      </c>
      <c r="C26">
        <v>0.5</v>
      </c>
      <c r="D26" t="e">
        <f t="shared" si="0"/>
        <v>#REF!</v>
      </c>
      <c r="E26" t="e">
        <f t="shared" si="1"/>
        <v>#REF!</v>
      </c>
      <c r="F26" t="e">
        <f t="shared" si="2"/>
        <v>#REF!</v>
      </c>
      <c r="G26">
        <v>1.2</v>
      </c>
      <c r="H26" t="e">
        <f>$B$11</f>
        <v>#REF!</v>
      </c>
      <c r="K26" t="e">
        <f>IF(ISBLANK(#REF!),"",#REF!)</f>
        <v>#REF!</v>
      </c>
      <c r="M26">
        <v>0.5</v>
      </c>
      <c r="N26" t="e">
        <f t="shared" si="3"/>
        <v>#REF!</v>
      </c>
      <c r="O26" t="e">
        <f t="shared" si="4"/>
        <v>#REF!</v>
      </c>
      <c r="P26" t="e">
        <f t="shared" si="5"/>
        <v>#REF!</v>
      </c>
      <c r="Q26">
        <v>1.2</v>
      </c>
      <c r="R26" t="e">
        <f>$L$11</f>
        <v>#REF!</v>
      </c>
    </row>
    <row r="27" spans="1:18">
      <c r="A27" t="e">
        <f>IF(ISBLANK(#REF!),"",#REF!)</f>
        <v>#REF!</v>
      </c>
      <c r="C27">
        <v>0.5</v>
      </c>
      <c r="D27" t="e">
        <f t="shared" si="0"/>
        <v>#REF!</v>
      </c>
      <c r="E27" t="e">
        <f t="shared" si="1"/>
        <v>#REF!</v>
      </c>
      <c r="F27" t="e">
        <f t="shared" si="2"/>
        <v>#REF!</v>
      </c>
      <c r="G27">
        <v>1.8</v>
      </c>
      <c r="H27" t="e">
        <f>$B$11</f>
        <v>#REF!</v>
      </c>
      <c r="K27" t="e">
        <f>IF(ISBLANK(#REF!),"",#REF!)</f>
        <v>#REF!</v>
      </c>
      <c r="M27">
        <v>0.5</v>
      </c>
      <c r="N27" t="e">
        <f t="shared" si="3"/>
        <v>#REF!</v>
      </c>
      <c r="O27" t="e">
        <f t="shared" si="4"/>
        <v>#REF!</v>
      </c>
      <c r="P27" t="e">
        <f t="shared" si="5"/>
        <v>#REF!</v>
      </c>
      <c r="Q27">
        <v>1.8</v>
      </c>
      <c r="R27" t="e">
        <f>$L$11</f>
        <v>#REF!</v>
      </c>
    </row>
    <row r="28" spans="1:18">
      <c r="A28" t="e">
        <f>IF(ISBLANK(#REF!),"",#REF!)</f>
        <v>#REF!</v>
      </c>
      <c r="C28">
        <v>0.5</v>
      </c>
      <c r="D28" t="e">
        <f t="shared" si="0"/>
        <v>#REF!</v>
      </c>
      <c r="E28" t="e">
        <f t="shared" si="1"/>
        <v>#REF!</v>
      </c>
      <c r="F28" t="e">
        <f t="shared" si="2"/>
        <v>#REF!</v>
      </c>
      <c r="K28" t="e">
        <f>IF(ISBLANK(#REF!),"",#REF!)</f>
        <v>#REF!</v>
      </c>
      <c r="M28">
        <v>0.5</v>
      </c>
      <c r="N28" t="e">
        <f t="shared" si="3"/>
        <v>#REF!</v>
      </c>
      <c r="O28" t="e">
        <f t="shared" si="4"/>
        <v>#REF!</v>
      </c>
      <c r="P28" t="e">
        <f t="shared" si="5"/>
        <v>#REF!</v>
      </c>
    </row>
    <row r="29" spans="1:18">
      <c r="A29" t="e">
        <f>IF(ISBLANK(#REF!),"",#REF!)</f>
        <v>#REF!</v>
      </c>
      <c r="C29">
        <v>0.5</v>
      </c>
      <c r="D29" t="e">
        <f t="shared" si="0"/>
        <v>#REF!</v>
      </c>
      <c r="E29" t="e">
        <f t="shared" si="1"/>
        <v>#REF!</v>
      </c>
      <c r="F29" t="e">
        <f t="shared" si="2"/>
        <v>#REF!</v>
      </c>
      <c r="K29" t="e">
        <f>IF(ISBLANK(#REF!),"",#REF!)</f>
        <v>#REF!</v>
      </c>
      <c r="M29">
        <v>0.5</v>
      </c>
      <c r="N29" t="e">
        <f t="shared" si="3"/>
        <v>#REF!</v>
      </c>
      <c r="O29" t="e">
        <f t="shared" si="4"/>
        <v>#REF!</v>
      </c>
      <c r="P29" t="e">
        <f t="shared" si="5"/>
        <v>#REF!</v>
      </c>
    </row>
    <row r="30" spans="1:18">
      <c r="A30" t="e">
        <f>IF(ISBLANK(#REF!),"",#REF!)</f>
        <v>#REF!</v>
      </c>
      <c r="C30">
        <v>0.5</v>
      </c>
      <c r="D30" t="e">
        <f t="shared" si="0"/>
        <v>#REF!</v>
      </c>
      <c r="E30" t="e">
        <f t="shared" si="1"/>
        <v>#REF!</v>
      </c>
      <c r="F30" t="e">
        <f t="shared" si="2"/>
        <v>#REF!</v>
      </c>
      <c r="K30" t="e">
        <f>IF(ISBLANK(#REF!),"",#REF!)</f>
        <v>#REF!</v>
      </c>
      <c r="M30">
        <v>0.5</v>
      </c>
      <c r="N30" t="e">
        <f t="shared" si="3"/>
        <v>#REF!</v>
      </c>
      <c r="O30" t="e">
        <f t="shared" si="4"/>
        <v>#REF!</v>
      </c>
      <c r="P30" t="e">
        <f t="shared" si="5"/>
        <v>#REF!</v>
      </c>
    </row>
    <row r="31" spans="1:18">
      <c r="A31" t="e">
        <f>IF(ISBLANK(#REF!),"",#REF!)</f>
        <v>#REF!</v>
      </c>
      <c r="C31">
        <v>0.5</v>
      </c>
      <c r="D31" t="e">
        <f t="shared" si="0"/>
        <v>#REF!</v>
      </c>
      <c r="E31" t="e">
        <f t="shared" si="1"/>
        <v>#REF!</v>
      </c>
      <c r="F31" t="e">
        <f t="shared" si="2"/>
        <v>#REF!</v>
      </c>
      <c r="K31" t="e">
        <f>IF(ISBLANK(#REF!),"",#REF!)</f>
        <v>#REF!</v>
      </c>
      <c r="M31">
        <v>0.5</v>
      </c>
      <c r="N31" t="e">
        <f t="shared" si="3"/>
        <v>#REF!</v>
      </c>
      <c r="O31" t="e">
        <f t="shared" si="4"/>
        <v>#REF!</v>
      </c>
      <c r="P31" t="e">
        <f t="shared" si="5"/>
        <v>#REF!</v>
      </c>
    </row>
    <row r="32" spans="1:18">
      <c r="A32" t="e">
        <f>IF(ISBLANK(#REF!),"",#REF!)</f>
        <v>#REF!</v>
      </c>
      <c r="C32">
        <v>0.5</v>
      </c>
      <c r="D32" t="e">
        <f t="shared" si="0"/>
        <v>#REF!</v>
      </c>
      <c r="E32" t="e">
        <f t="shared" si="1"/>
        <v>#REF!</v>
      </c>
      <c r="F32" t="e">
        <f t="shared" si="2"/>
        <v>#REF!</v>
      </c>
      <c r="K32" t="e">
        <f>IF(ISBLANK(#REF!),"",#REF!)</f>
        <v>#REF!</v>
      </c>
      <c r="M32">
        <v>0.5</v>
      </c>
      <c r="N32" t="e">
        <f t="shared" si="3"/>
        <v>#REF!</v>
      </c>
      <c r="O32" t="e">
        <f t="shared" si="4"/>
        <v>#REF!</v>
      </c>
      <c r="P32" t="e">
        <f t="shared" si="5"/>
        <v>#REF!</v>
      </c>
    </row>
    <row r="33" spans="1:16">
      <c r="A33" t="e">
        <f>IF(ISBLANK(#REF!),"",#REF!)</f>
        <v>#REF!</v>
      </c>
      <c r="C33">
        <v>0.5</v>
      </c>
      <c r="D33" t="e">
        <f t="shared" ref="D33:D64" si="6">IF(ISTEXT(A33),#N/A,IF(OR(A33&lt;$B$5,A33&gt;$B$7),A33,#N/A))</f>
        <v>#REF!</v>
      </c>
      <c r="E33" t="e">
        <f t="shared" ref="E33:E64" si="7">IF(ISTEXT(A33),#N/A,IF(OR(AND(A33&lt;$B$4,A33&gt;=$B$5),AND(A33&gt;$B$6,A33&lt;=$B$7)),A33,#N/A))</f>
        <v>#REF!</v>
      </c>
      <c r="F33" t="e">
        <f t="shared" ref="F33:F64" si="8">IF(ISTEXT(A33),"",IF(OR(AND(A33&lt;$B$1,A33&gt;=$B$4),AND(A33&gt;$B$3,A33&lt;=$B$6)),A33,""))</f>
        <v>#REF!</v>
      </c>
      <c r="K33" t="e">
        <f>IF(ISBLANK(#REF!),"",#REF!)</f>
        <v>#REF!</v>
      </c>
      <c r="M33">
        <v>0.5</v>
      </c>
      <c r="N33" t="e">
        <f t="shared" ref="N33:N64" si="9">IF(ISTEXT(K33),#N/A,IF(OR(K33&lt;$L$5,K33&gt;$L$7),K33,#N/A))</f>
        <v>#REF!</v>
      </c>
      <c r="O33" t="e">
        <f t="shared" ref="O33:O64" si="10">IF(ISTEXT(K33),#N/A,IF(OR(AND(K33&lt;$L$4,K33&gt;=$L$5),AND(K33&gt;$L$6,K33&lt;=$L$7)),K33,#N/A))</f>
        <v>#REF!</v>
      </c>
      <c r="P33" t="e">
        <f t="shared" ref="P33:P64" si="11">IF(ISTEXT(K33),"",IF(OR(AND(K33&lt;$L$1,K33&gt;=$L$4),AND(K33&gt;$L$3,K33&lt;=$L$6)),K33,""))</f>
        <v>#REF!</v>
      </c>
    </row>
    <row r="34" spans="1:16">
      <c r="A34" t="e">
        <f>IF(ISBLANK(#REF!),"",#REF!)</f>
        <v>#REF!</v>
      </c>
      <c r="C34">
        <v>0.5</v>
      </c>
      <c r="D34" t="e">
        <f t="shared" si="6"/>
        <v>#REF!</v>
      </c>
      <c r="E34" t="e">
        <f t="shared" si="7"/>
        <v>#REF!</v>
      </c>
      <c r="F34" t="e">
        <f t="shared" si="8"/>
        <v>#REF!</v>
      </c>
      <c r="K34" t="e">
        <f>IF(ISBLANK(#REF!),"",#REF!)</f>
        <v>#REF!</v>
      </c>
      <c r="M34">
        <v>0.5</v>
      </c>
      <c r="N34" t="e">
        <f t="shared" si="9"/>
        <v>#REF!</v>
      </c>
      <c r="O34" t="e">
        <f t="shared" si="10"/>
        <v>#REF!</v>
      </c>
      <c r="P34" t="e">
        <f t="shared" si="11"/>
        <v>#REF!</v>
      </c>
    </row>
    <row r="35" spans="1:16">
      <c r="A35" t="e">
        <f>IF(ISBLANK(#REF!),"",#REF!)</f>
        <v>#REF!</v>
      </c>
      <c r="C35">
        <v>0.5</v>
      </c>
      <c r="D35" t="e">
        <f t="shared" si="6"/>
        <v>#REF!</v>
      </c>
      <c r="E35" t="e">
        <f t="shared" si="7"/>
        <v>#REF!</v>
      </c>
      <c r="F35" t="e">
        <f t="shared" si="8"/>
        <v>#REF!</v>
      </c>
      <c r="K35" t="e">
        <f>IF(ISBLANK(#REF!),"",#REF!)</f>
        <v>#REF!</v>
      </c>
      <c r="M35">
        <v>0.5</v>
      </c>
      <c r="N35" t="e">
        <f t="shared" si="9"/>
        <v>#REF!</v>
      </c>
      <c r="O35" t="e">
        <f t="shared" si="10"/>
        <v>#REF!</v>
      </c>
      <c r="P35" t="e">
        <f t="shared" si="11"/>
        <v>#REF!</v>
      </c>
    </row>
    <row r="36" spans="1:16">
      <c r="A36" t="e">
        <f>IF(ISBLANK(#REF!),"",#REF!)</f>
        <v>#REF!</v>
      </c>
      <c r="C36">
        <v>0.5</v>
      </c>
      <c r="D36" t="e">
        <f t="shared" si="6"/>
        <v>#REF!</v>
      </c>
      <c r="E36" t="e">
        <f t="shared" si="7"/>
        <v>#REF!</v>
      </c>
      <c r="F36" t="e">
        <f t="shared" si="8"/>
        <v>#REF!</v>
      </c>
      <c r="K36" t="e">
        <f>IF(ISBLANK(#REF!),"",#REF!)</f>
        <v>#REF!</v>
      </c>
      <c r="M36">
        <v>0.5</v>
      </c>
      <c r="N36" t="e">
        <f t="shared" si="9"/>
        <v>#REF!</v>
      </c>
      <c r="O36" t="e">
        <f t="shared" si="10"/>
        <v>#REF!</v>
      </c>
      <c r="P36" t="e">
        <f t="shared" si="11"/>
        <v>#REF!</v>
      </c>
    </row>
    <row r="37" spans="1:16">
      <c r="A37" t="e">
        <f>IF(ISBLANK(#REF!),"",#REF!)</f>
        <v>#REF!</v>
      </c>
      <c r="C37">
        <v>0.5</v>
      </c>
      <c r="D37" t="e">
        <f t="shared" si="6"/>
        <v>#REF!</v>
      </c>
      <c r="E37" t="e">
        <f t="shared" si="7"/>
        <v>#REF!</v>
      </c>
      <c r="F37" t="e">
        <f t="shared" si="8"/>
        <v>#REF!</v>
      </c>
      <c r="K37" t="e">
        <f>IF(ISBLANK(#REF!),"",#REF!)</f>
        <v>#REF!</v>
      </c>
      <c r="M37">
        <v>0.5</v>
      </c>
      <c r="N37" t="e">
        <f t="shared" si="9"/>
        <v>#REF!</v>
      </c>
      <c r="O37" t="e">
        <f t="shared" si="10"/>
        <v>#REF!</v>
      </c>
      <c r="P37" t="e">
        <f t="shared" si="11"/>
        <v>#REF!</v>
      </c>
    </row>
    <row r="38" spans="1:16">
      <c r="A38" t="e">
        <f>IF(ISBLANK(#REF!),"",#REF!)</f>
        <v>#REF!</v>
      </c>
      <c r="C38">
        <v>0.5</v>
      </c>
      <c r="D38" t="e">
        <f t="shared" si="6"/>
        <v>#REF!</v>
      </c>
      <c r="E38" t="e">
        <f t="shared" si="7"/>
        <v>#REF!</v>
      </c>
      <c r="F38" t="e">
        <f t="shared" si="8"/>
        <v>#REF!</v>
      </c>
      <c r="K38" t="e">
        <f>IF(ISBLANK(#REF!),"",#REF!)</f>
        <v>#REF!</v>
      </c>
      <c r="M38">
        <v>0.5</v>
      </c>
      <c r="N38" t="e">
        <f t="shared" si="9"/>
        <v>#REF!</v>
      </c>
      <c r="O38" t="e">
        <f t="shared" si="10"/>
        <v>#REF!</v>
      </c>
      <c r="P38" t="e">
        <f t="shared" si="11"/>
        <v>#REF!</v>
      </c>
    </row>
    <row r="39" spans="1:16">
      <c r="A39" t="e">
        <f>IF(ISBLANK(#REF!),"",#REF!)</f>
        <v>#REF!</v>
      </c>
      <c r="C39">
        <v>0.5</v>
      </c>
      <c r="D39" t="e">
        <f t="shared" si="6"/>
        <v>#REF!</v>
      </c>
      <c r="E39" t="e">
        <f t="shared" si="7"/>
        <v>#REF!</v>
      </c>
      <c r="F39" t="e">
        <f t="shared" si="8"/>
        <v>#REF!</v>
      </c>
      <c r="K39" t="e">
        <f>IF(ISBLANK(#REF!),"",#REF!)</f>
        <v>#REF!</v>
      </c>
      <c r="M39">
        <v>0.5</v>
      </c>
      <c r="N39" t="e">
        <f t="shared" si="9"/>
        <v>#REF!</v>
      </c>
      <c r="O39" t="e">
        <f t="shared" si="10"/>
        <v>#REF!</v>
      </c>
      <c r="P39" t="e">
        <f t="shared" si="11"/>
        <v>#REF!</v>
      </c>
    </row>
    <row r="40" spans="1:16">
      <c r="A40" t="e">
        <f>IF(ISBLANK(#REF!),"",#REF!)</f>
        <v>#REF!</v>
      </c>
      <c r="C40">
        <v>0.5</v>
      </c>
      <c r="D40" t="e">
        <f t="shared" si="6"/>
        <v>#REF!</v>
      </c>
      <c r="E40" t="e">
        <f t="shared" si="7"/>
        <v>#REF!</v>
      </c>
      <c r="F40" t="e">
        <f t="shared" si="8"/>
        <v>#REF!</v>
      </c>
      <c r="K40" t="e">
        <f>IF(ISBLANK(#REF!),"",#REF!)</f>
        <v>#REF!</v>
      </c>
      <c r="M40">
        <v>0.5</v>
      </c>
      <c r="N40" t="e">
        <f t="shared" si="9"/>
        <v>#REF!</v>
      </c>
      <c r="O40" t="e">
        <f t="shared" si="10"/>
        <v>#REF!</v>
      </c>
      <c r="P40" t="e">
        <f t="shared" si="11"/>
        <v>#REF!</v>
      </c>
    </row>
    <row r="41" spans="1:16">
      <c r="A41" t="e">
        <f>IF(ISBLANK(#REF!),"",#REF!)</f>
        <v>#REF!</v>
      </c>
      <c r="C41">
        <v>0.5</v>
      </c>
      <c r="D41" t="e">
        <f t="shared" si="6"/>
        <v>#REF!</v>
      </c>
      <c r="E41" t="e">
        <f t="shared" si="7"/>
        <v>#REF!</v>
      </c>
      <c r="F41" t="e">
        <f t="shared" si="8"/>
        <v>#REF!</v>
      </c>
      <c r="K41" t="e">
        <f>IF(ISBLANK(#REF!),"",#REF!)</f>
        <v>#REF!</v>
      </c>
      <c r="M41">
        <v>0.5</v>
      </c>
      <c r="N41" t="e">
        <f t="shared" si="9"/>
        <v>#REF!</v>
      </c>
      <c r="O41" t="e">
        <f t="shared" si="10"/>
        <v>#REF!</v>
      </c>
      <c r="P41" t="e">
        <f t="shared" si="11"/>
        <v>#REF!</v>
      </c>
    </row>
    <row r="42" spans="1:16">
      <c r="A42" t="e">
        <f>IF(ISBLANK(#REF!),"",#REF!)</f>
        <v>#REF!</v>
      </c>
      <c r="C42">
        <v>0.5</v>
      </c>
      <c r="D42" t="e">
        <f t="shared" si="6"/>
        <v>#REF!</v>
      </c>
      <c r="E42" t="e">
        <f t="shared" si="7"/>
        <v>#REF!</v>
      </c>
      <c r="F42" t="e">
        <f t="shared" si="8"/>
        <v>#REF!</v>
      </c>
      <c r="K42" t="e">
        <f>IF(ISBLANK(#REF!),"",#REF!)</f>
        <v>#REF!</v>
      </c>
      <c r="M42">
        <v>0.5</v>
      </c>
      <c r="N42" t="e">
        <f t="shared" si="9"/>
        <v>#REF!</v>
      </c>
      <c r="O42" t="e">
        <f t="shared" si="10"/>
        <v>#REF!</v>
      </c>
      <c r="P42" t="e">
        <f t="shared" si="11"/>
        <v>#REF!</v>
      </c>
    </row>
    <row r="43" spans="1:16">
      <c r="A43" t="e">
        <f>IF(ISBLANK(#REF!),"",#REF!)</f>
        <v>#REF!</v>
      </c>
      <c r="C43">
        <v>0.5</v>
      </c>
      <c r="D43" t="e">
        <f t="shared" si="6"/>
        <v>#REF!</v>
      </c>
      <c r="E43" t="e">
        <f t="shared" si="7"/>
        <v>#REF!</v>
      </c>
      <c r="F43" t="e">
        <f t="shared" si="8"/>
        <v>#REF!</v>
      </c>
      <c r="K43" t="e">
        <f>IF(ISBLANK(#REF!),"",#REF!)</f>
        <v>#REF!</v>
      </c>
      <c r="M43">
        <v>0.5</v>
      </c>
      <c r="N43" t="e">
        <f t="shared" si="9"/>
        <v>#REF!</v>
      </c>
      <c r="O43" t="e">
        <f t="shared" si="10"/>
        <v>#REF!</v>
      </c>
      <c r="P43" t="e">
        <f t="shared" si="11"/>
        <v>#REF!</v>
      </c>
    </row>
    <row r="44" spans="1:16">
      <c r="A44" t="e">
        <f>IF(ISBLANK(#REF!),"",#REF!)</f>
        <v>#REF!</v>
      </c>
      <c r="C44">
        <v>0.5</v>
      </c>
      <c r="D44" t="e">
        <f t="shared" si="6"/>
        <v>#REF!</v>
      </c>
      <c r="E44" t="e">
        <f t="shared" si="7"/>
        <v>#REF!</v>
      </c>
      <c r="F44" t="e">
        <f t="shared" si="8"/>
        <v>#REF!</v>
      </c>
      <c r="K44" t="e">
        <f>IF(ISBLANK(#REF!),"",#REF!)</f>
        <v>#REF!</v>
      </c>
      <c r="M44">
        <v>0.5</v>
      </c>
      <c r="N44" t="e">
        <f t="shared" si="9"/>
        <v>#REF!</v>
      </c>
      <c r="O44" t="e">
        <f t="shared" si="10"/>
        <v>#REF!</v>
      </c>
      <c r="P44" t="e">
        <f t="shared" si="11"/>
        <v>#REF!</v>
      </c>
    </row>
    <row r="45" spans="1:16">
      <c r="A45" t="e">
        <f>IF(ISBLANK(#REF!),"",#REF!)</f>
        <v>#REF!</v>
      </c>
      <c r="C45">
        <v>0.5</v>
      </c>
      <c r="D45" t="e">
        <f t="shared" si="6"/>
        <v>#REF!</v>
      </c>
      <c r="E45" t="e">
        <f t="shared" si="7"/>
        <v>#REF!</v>
      </c>
      <c r="F45" t="e">
        <f t="shared" si="8"/>
        <v>#REF!</v>
      </c>
      <c r="K45" t="e">
        <f>IF(ISBLANK(#REF!),"",#REF!)</f>
        <v>#REF!</v>
      </c>
      <c r="M45">
        <v>0.5</v>
      </c>
      <c r="N45" t="e">
        <f t="shared" si="9"/>
        <v>#REF!</v>
      </c>
      <c r="O45" t="e">
        <f t="shared" si="10"/>
        <v>#REF!</v>
      </c>
      <c r="P45" t="e">
        <f t="shared" si="11"/>
        <v>#REF!</v>
      </c>
    </row>
    <row r="46" spans="1:16">
      <c r="A46" t="e">
        <f>IF(ISBLANK(#REF!),"",#REF!)</f>
        <v>#REF!</v>
      </c>
      <c r="C46">
        <v>0.5</v>
      </c>
      <c r="D46" t="e">
        <f t="shared" si="6"/>
        <v>#REF!</v>
      </c>
      <c r="E46" t="e">
        <f t="shared" si="7"/>
        <v>#REF!</v>
      </c>
      <c r="F46" t="e">
        <f t="shared" si="8"/>
        <v>#REF!</v>
      </c>
      <c r="K46" t="e">
        <f>IF(ISBLANK(#REF!),"",#REF!)</f>
        <v>#REF!</v>
      </c>
      <c r="M46">
        <v>0.5</v>
      </c>
      <c r="N46" t="e">
        <f t="shared" si="9"/>
        <v>#REF!</v>
      </c>
      <c r="O46" t="e">
        <f t="shared" si="10"/>
        <v>#REF!</v>
      </c>
      <c r="P46" t="e">
        <f t="shared" si="11"/>
        <v>#REF!</v>
      </c>
    </row>
    <row r="47" spans="1:16">
      <c r="A47" t="e">
        <f>IF(ISBLANK(#REF!),"",#REF!)</f>
        <v>#REF!</v>
      </c>
      <c r="C47">
        <v>0.5</v>
      </c>
      <c r="D47" t="e">
        <f t="shared" si="6"/>
        <v>#REF!</v>
      </c>
      <c r="E47" t="e">
        <f t="shared" si="7"/>
        <v>#REF!</v>
      </c>
      <c r="F47" t="e">
        <f t="shared" si="8"/>
        <v>#REF!</v>
      </c>
      <c r="K47" t="e">
        <f>IF(ISBLANK(#REF!),"",#REF!)</f>
        <v>#REF!</v>
      </c>
      <c r="M47">
        <v>0.5</v>
      </c>
      <c r="N47" t="e">
        <f t="shared" si="9"/>
        <v>#REF!</v>
      </c>
      <c r="O47" t="e">
        <f t="shared" si="10"/>
        <v>#REF!</v>
      </c>
      <c r="P47" t="e">
        <f t="shared" si="11"/>
        <v>#REF!</v>
      </c>
    </row>
    <row r="48" spans="1:16">
      <c r="A48" t="e">
        <f>IF(ISBLANK(#REF!),"",#REF!)</f>
        <v>#REF!</v>
      </c>
      <c r="C48">
        <v>0.5</v>
      </c>
      <c r="D48" t="e">
        <f t="shared" si="6"/>
        <v>#REF!</v>
      </c>
      <c r="E48" t="e">
        <f t="shared" si="7"/>
        <v>#REF!</v>
      </c>
      <c r="F48" t="e">
        <f t="shared" si="8"/>
        <v>#REF!</v>
      </c>
      <c r="K48" t="e">
        <f>IF(ISBLANK(#REF!),"",#REF!)</f>
        <v>#REF!</v>
      </c>
      <c r="M48">
        <v>0.5</v>
      </c>
      <c r="N48" t="e">
        <f t="shared" si="9"/>
        <v>#REF!</v>
      </c>
      <c r="O48" t="e">
        <f t="shared" si="10"/>
        <v>#REF!</v>
      </c>
      <c r="P48" t="e">
        <f t="shared" si="11"/>
        <v>#REF!</v>
      </c>
    </row>
    <row r="49" spans="1:16">
      <c r="A49" t="e">
        <f>IF(ISBLANK(#REF!),"",#REF!)</f>
        <v>#REF!</v>
      </c>
      <c r="C49">
        <v>0.5</v>
      </c>
      <c r="D49" t="e">
        <f t="shared" si="6"/>
        <v>#REF!</v>
      </c>
      <c r="E49" t="e">
        <f t="shared" si="7"/>
        <v>#REF!</v>
      </c>
      <c r="F49" t="e">
        <f t="shared" si="8"/>
        <v>#REF!</v>
      </c>
      <c r="K49" t="e">
        <f>IF(ISBLANK(#REF!),"",#REF!)</f>
        <v>#REF!</v>
      </c>
      <c r="M49">
        <v>0.5</v>
      </c>
      <c r="N49" t="e">
        <f t="shared" si="9"/>
        <v>#REF!</v>
      </c>
      <c r="O49" t="e">
        <f t="shared" si="10"/>
        <v>#REF!</v>
      </c>
      <c r="P49" t="e">
        <f t="shared" si="11"/>
        <v>#REF!</v>
      </c>
    </row>
    <row r="50" spans="1:16">
      <c r="A50" t="e">
        <f>IF(ISBLANK(#REF!),"",#REF!)</f>
        <v>#REF!</v>
      </c>
      <c r="C50">
        <v>0.5</v>
      </c>
      <c r="D50" t="e">
        <f t="shared" si="6"/>
        <v>#REF!</v>
      </c>
      <c r="E50" t="e">
        <f t="shared" si="7"/>
        <v>#REF!</v>
      </c>
      <c r="F50" t="e">
        <f t="shared" si="8"/>
        <v>#REF!</v>
      </c>
      <c r="K50" t="e">
        <f>IF(ISBLANK(#REF!),"",#REF!)</f>
        <v>#REF!</v>
      </c>
      <c r="M50">
        <v>0.5</v>
      </c>
      <c r="N50" t="e">
        <f t="shared" si="9"/>
        <v>#REF!</v>
      </c>
      <c r="O50" t="e">
        <f t="shared" si="10"/>
        <v>#REF!</v>
      </c>
      <c r="P50" t="e">
        <f t="shared" si="11"/>
        <v>#REF!</v>
      </c>
    </row>
    <row r="51" spans="1:16">
      <c r="A51" t="e">
        <f>IF(ISBLANK(#REF!),"",#REF!)</f>
        <v>#REF!</v>
      </c>
      <c r="C51">
        <v>0.5</v>
      </c>
      <c r="D51" t="e">
        <f t="shared" si="6"/>
        <v>#REF!</v>
      </c>
      <c r="E51" t="e">
        <f t="shared" si="7"/>
        <v>#REF!</v>
      </c>
      <c r="F51" t="e">
        <f t="shared" si="8"/>
        <v>#REF!</v>
      </c>
      <c r="K51" t="e">
        <f>IF(ISBLANK(#REF!),"",#REF!)</f>
        <v>#REF!</v>
      </c>
      <c r="M51">
        <v>0.5</v>
      </c>
      <c r="N51" t="e">
        <f t="shared" si="9"/>
        <v>#REF!</v>
      </c>
      <c r="O51" t="e">
        <f t="shared" si="10"/>
        <v>#REF!</v>
      </c>
      <c r="P51" t="e">
        <f t="shared" si="11"/>
        <v>#REF!</v>
      </c>
    </row>
    <row r="52" spans="1:16">
      <c r="A52" t="e">
        <f>IF(ISBLANK(#REF!),"",#REF!)</f>
        <v>#REF!</v>
      </c>
      <c r="C52">
        <v>0.5</v>
      </c>
      <c r="D52" t="e">
        <f t="shared" si="6"/>
        <v>#REF!</v>
      </c>
      <c r="E52" t="e">
        <f t="shared" si="7"/>
        <v>#REF!</v>
      </c>
      <c r="F52" t="e">
        <f t="shared" si="8"/>
        <v>#REF!</v>
      </c>
      <c r="K52" t="e">
        <f>IF(ISBLANK(#REF!),"",#REF!)</f>
        <v>#REF!</v>
      </c>
      <c r="M52">
        <v>0.5</v>
      </c>
      <c r="N52" t="e">
        <f t="shared" si="9"/>
        <v>#REF!</v>
      </c>
      <c r="O52" t="e">
        <f t="shared" si="10"/>
        <v>#REF!</v>
      </c>
      <c r="P52" t="e">
        <f t="shared" si="11"/>
        <v>#REF!</v>
      </c>
    </row>
    <row r="53" spans="1:16">
      <c r="A53" t="e">
        <f>IF(ISBLANK(#REF!),"",#REF!)</f>
        <v>#REF!</v>
      </c>
      <c r="C53">
        <v>0.5</v>
      </c>
      <c r="D53" t="e">
        <f t="shared" si="6"/>
        <v>#REF!</v>
      </c>
      <c r="E53" t="e">
        <f t="shared" si="7"/>
        <v>#REF!</v>
      </c>
      <c r="F53" t="e">
        <f t="shared" si="8"/>
        <v>#REF!</v>
      </c>
      <c r="K53" t="e">
        <f>IF(ISBLANK(#REF!),"",#REF!)</f>
        <v>#REF!</v>
      </c>
      <c r="M53">
        <v>0.5</v>
      </c>
      <c r="N53" t="e">
        <f t="shared" si="9"/>
        <v>#REF!</v>
      </c>
      <c r="O53" t="e">
        <f t="shared" si="10"/>
        <v>#REF!</v>
      </c>
      <c r="P53" t="e">
        <f t="shared" si="11"/>
        <v>#REF!</v>
      </c>
    </row>
    <row r="54" spans="1:16">
      <c r="A54" t="e">
        <f>IF(ISBLANK(#REF!),"",#REF!)</f>
        <v>#REF!</v>
      </c>
      <c r="C54">
        <v>0.5</v>
      </c>
      <c r="D54" t="e">
        <f t="shared" si="6"/>
        <v>#REF!</v>
      </c>
      <c r="E54" t="e">
        <f t="shared" si="7"/>
        <v>#REF!</v>
      </c>
      <c r="F54" t="e">
        <f t="shared" si="8"/>
        <v>#REF!</v>
      </c>
      <c r="K54" t="e">
        <f>IF(ISBLANK(#REF!),"",#REF!)</f>
        <v>#REF!</v>
      </c>
      <c r="M54">
        <v>0.5</v>
      </c>
      <c r="N54" t="e">
        <f t="shared" si="9"/>
        <v>#REF!</v>
      </c>
      <c r="O54" t="e">
        <f t="shared" si="10"/>
        <v>#REF!</v>
      </c>
      <c r="P54" t="e">
        <f t="shared" si="11"/>
        <v>#REF!</v>
      </c>
    </row>
    <row r="55" spans="1:16">
      <c r="A55" t="e">
        <f>IF(ISBLANK(#REF!),"",#REF!)</f>
        <v>#REF!</v>
      </c>
      <c r="C55">
        <v>0.5</v>
      </c>
      <c r="D55" t="e">
        <f t="shared" si="6"/>
        <v>#REF!</v>
      </c>
      <c r="E55" t="e">
        <f t="shared" si="7"/>
        <v>#REF!</v>
      </c>
      <c r="F55" t="e">
        <f t="shared" si="8"/>
        <v>#REF!</v>
      </c>
      <c r="K55" t="e">
        <f>IF(ISBLANK(#REF!),"",#REF!)</f>
        <v>#REF!</v>
      </c>
      <c r="M55">
        <v>0.5</v>
      </c>
      <c r="N55" t="e">
        <f t="shared" si="9"/>
        <v>#REF!</v>
      </c>
      <c r="O55" t="e">
        <f t="shared" si="10"/>
        <v>#REF!</v>
      </c>
      <c r="P55" t="e">
        <f t="shared" si="11"/>
        <v>#REF!</v>
      </c>
    </row>
    <row r="56" spans="1:16">
      <c r="A56" t="e">
        <f>IF(ISBLANK(#REF!),"",#REF!)</f>
        <v>#REF!</v>
      </c>
      <c r="C56">
        <v>0.5</v>
      </c>
      <c r="D56" t="e">
        <f t="shared" si="6"/>
        <v>#REF!</v>
      </c>
      <c r="E56" t="e">
        <f t="shared" si="7"/>
        <v>#REF!</v>
      </c>
      <c r="F56" t="e">
        <f t="shared" si="8"/>
        <v>#REF!</v>
      </c>
      <c r="K56" t="e">
        <f>IF(ISBLANK(#REF!),"",#REF!)</f>
        <v>#REF!</v>
      </c>
      <c r="M56">
        <v>0.5</v>
      </c>
      <c r="N56" t="e">
        <f t="shared" si="9"/>
        <v>#REF!</v>
      </c>
      <c r="O56" t="e">
        <f t="shared" si="10"/>
        <v>#REF!</v>
      </c>
      <c r="P56" t="e">
        <f t="shared" si="11"/>
        <v>#REF!</v>
      </c>
    </row>
    <row r="57" spans="1:16">
      <c r="A57" t="e">
        <f>IF(ISBLANK(#REF!),"",#REF!)</f>
        <v>#REF!</v>
      </c>
      <c r="C57">
        <v>0.5</v>
      </c>
      <c r="D57" t="e">
        <f t="shared" si="6"/>
        <v>#REF!</v>
      </c>
      <c r="E57" t="e">
        <f t="shared" si="7"/>
        <v>#REF!</v>
      </c>
      <c r="F57" t="e">
        <f t="shared" si="8"/>
        <v>#REF!</v>
      </c>
      <c r="K57" t="e">
        <f>IF(ISBLANK(#REF!),"",#REF!)</f>
        <v>#REF!</v>
      </c>
      <c r="M57">
        <v>0.5</v>
      </c>
      <c r="N57" t="e">
        <f t="shared" si="9"/>
        <v>#REF!</v>
      </c>
      <c r="O57" t="e">
        <f t="shared" si="10"/>
        <v>#REF!</v>
      </c>
      <c r="P57" t="e">
        <f t="shared" si="11"/>
        <v>#REF!</v>
      </c>
    </row>
    <row r="58" spans="1:16">
      <c r="A58" t="e">
        <f>IF(ISBLANK(#REF!),"",#REF!)</f>
        <v>#REF!</v>
      </c>
      <c r="C58">
        <v>0.5</v>
      </c>
      <c r="D58" t="e">
        <f t="shared" si="6"/>
        <v>#REF!</v>
      </c>
      <c r="E58" t="e">
        <f t="shared" si="7"/>
        <v>#REF!</v>
      </c>
      <c r="F58" t="e">
        <f t="shared" si="8"/>
        <v>#REF!</v>
      </c>
      <c r="K58" t="e">
        <f>IF(ISBLANK(#REF!),"",#REF!)</f>
        <v>#REF!</v>
      </c>
      <c r="M58">
        <v>0.5</v>
      </c>
      <c r="N58" t="e">
        <f t="shared" si="9"/>
        <v>#REF!</v>
      </c>
      <c r="O58" t="e">
        <f t="shared" si="10"/>
        <v>#REF!</v>
      </c>
      <c r="P58" t="e">
        <f t="shared" si="11"/>
        <v>#REF!</v>
      </c>
    </row>
    <row r="59" spans="1:16">
      <c r="A59" t="e">
        <f>IF(ISBLANK(#REF!),"",#REF!)</f>
        <v>#REF!</v>
      </c>
      <c r="C59">
        <v>0.5</v>
      </c>
      <c r="D59" t="e">
        <f t="shared" si="6"/>
        <v>#REF!</v>
      </c>
      <c r="E59" t="e">
        <f t="shared" si="7"/>
        <v>#REF!</v>
      </c>
      <c r="F59" t="e">
        <f t="shared" si="8"/>
        <v>#REF!</v>
      </c>
      <c r="K59" t="e">
        <f>IF(ISBLANK(#REF!),"",#REF!)</f>
        <v>#REF!</v>
      </c>
      <c r="M59">
        <v>0.5</v>
      </c>
      <c r="N59" t="e">
        <f t="shared" si="9"/>
        <v>#REF!</v>
      </c>
      <c r="O59" t="e">
        <f t="shared" si="10"/>
        <v>#REF!</v>
      </c>
      <c r="P59" t="e">
        <f t="shared" si="11"/>
        <v>#REF!</v>
      </c>
    </row>
    <row r="60" spans="1:16">
      <c r="A60" t="e">
        <f>IF(ISBLANK(#REF!),"",#REF!)</f>
        <v>#REF!</v>
      </c>
      <c r="C60">
        <v>0.5</v>
      </c>
      <c r="D60" t="e">
        <f t="shared" si="6"/>
        <v>#REF!</v>
      </c>
      <c r="E60" t="e">
        <f t="shared" si="7"/>
        <v>#REF!</v>
      </c>
      <c r="F60" t="e">
        <f t="shared" si="8"/>
        <v>#REF!</v>
      </c>
      <c r="K60" t="e">
        <f>IF(ISBLANK(#REF!),"",#REF!)</f>
        <v>#REF!</v>
      </c>
      <c r="M60">
        <v>0.5</v>
      </c>
      <c r="N60" t="e">
        <f t="shared" si="9"/>
        <v>#REF!</v>
      </c>
      <c r="O60" t="e">
        <f t="shared" si="10"/>
        <v>#REF!</v>
      </c>
      <c r="P60" t="e">
        <f t="shared" si="11"/>
        <v>#REF!</v>
      </c>
    </row>
    <row r="61" spans="1:16">
      <c r="A61" t="e">
        <f>IF(ISBLANK(#REF!),"",#REF!)</f>
        <v>#REF!</v>
      </c>
      <c r="C61">
        <v>0.5</v>
      </c>
      <c r="D61" t="e">
        <f t="shared" si="6"/>
        <v>#REF!</v>
      </c>
      <c r="E61" t="e">
        <f t="shared" si="7"/>
        <v>#REF!</v>
      </c>
      <c r="F61" t="e">
        <f t="shared" si="8"/>
        <v>#REF!</v>
      </c>
      <c r="K61" t="e">
        <f>IF(ISBLANK(#REF!),"",#REF!)</f>
        <v>#REF!</v>
      </c>
      <c r="M61">
        <v>0.5</v>
      </c>
      <c r="N61" t="e">
        <f t="shared" si="9"/>
        <v>#REF!</v>
      </c>
      <c r="O61" t="e">
        <f t="shared" si="10"/>
        <v>#REF!</v>
      </c>
      <c r="P61" t="e">
        <f t="shared" si="11"/>
        <v>#REF!</v>
      </c>
    </row>
    <row r="62" spans="1:16">
      <c r="A62" t="e">
        <f>IF(ISBLANK(#REF!),"",#REF!)</f>
        <v>#REF!</v>
      </c>
      <c r="C62">
        <v>0.5</v>
      </c>
      <c r="D62" t="e">
        <f t="shared" si="6"/>
        <v>#REF!</v>
      </c>
      <c r="E62" t="e">
        <f t="shared" si="7"/>
        <v>#REF!</v>
      </c>
      <c r="F62" t="e">
        <f t="shared" si="8"/>
        <v>#REF!</v>
      </c>
      <c r="K62" t="e">
        <f>IF(ISBLANK(#REF!),"",#REF!)</f>
        <v>#REF!</v>
      </c>
      <c r="M62">
        <v>0.5</v>
      </c>
      <c r="N62" t="e">
        <f t="shared" si="9"/>
        <v>#REF!</v>
      </c>
      <c r="O62" t="e">
        <f t="shared" si="10"/>
        <v>#REF!</v>
      </c>
      <c r="P62" t="e">
        <f t="shared" si="11"/>
        <v>#REF!</v>
      </c>
    </row>
    <row r="63" spans="1:16">
      <c r="A63" t="e">
        <f>IF(ISBLANK(#REF!),"",#REF!)</f>
        <v>#REF!</v>
      </c>
      <c r="C63">
        <v>0.5</v>
      </c>
      <c r="D63" t="e">
        <f t="shared" si="6"/>
        <v>#REF!</v>
      </c>
      <c r="E63" t="e">
        <f t="shared" si="7"/>
        <v>#REF!</v>
      </c>
      <c r="F63" t="e">
        <f t="shared" si="8"/>
        <v>#REF!</v>
      </c>
      <c r="K63" t="e">
        <f>IF(ISBLANK(#REF!),"",#REF!)</f>
        <v>#REF!</v>
      </c>
      <c r="M63">
        <v>0.5</v>
      </c>
      <c r="N63" t="e">
        <f t="shared" si="9"/>
        <v>#REF!</v>
      </c>
      <c r="O63" t="e">
        <f t="shared" si="10"/>
        <v>#REF!</v>
      </c>
      <c r="P63" t="e">
        <f t="shared" si="11"/>
        <v>#REF!</v>
      </c>
    </row>
    <row r="64" spans="1:16">
      <c r="A64" t="e">
        <f>IF(ISBLANK(#REF!),"",#REF!)</f>
        <v>#REF!</v>
      </c>
      <c r="C64">
        <v>0.5</v>
      </c>
      <c r="D64" t="e">
        <f t="shared" si="6"/>
        <v>#REF!</v>
      </c>
      <c r="E64" t="e">
        <f t="shared" si="7"/>
        <v>#REF!</v>
      </c>
      <c r="F64" t="e">
        <f t="shared" si="8"/>
        <v>#REF!</v>
      </c>
      <c r="K64" t="e">
        <f>IF(ISBLANK(#REF!),"",#REF!)</f>
        <v>#REF!</v>
      </c>
      <c r="M64">
        <v>0.5</v>
      </c>
      <c r="N64" t="e">
        <f t="shared" si="9"/>
        <v>#REF!</v>
      </c>
      <c r="O64" t="e">
        <f t="shared" si="10"/>
        <v>#REF!</v>
      </c>
      <c r="P64" t="e">
        <f t="shared" si="11"/>
        <v>#REF!</v>
      </c>
    </row>
    <row r="65" spans="1:16">
      <c r="A65" t="e">
        <f>IF(ISBLANK(#REF!),"",#REF!)</f>
        <v>#REF!</v>
      </c>
      <c r="C65">
        <v>0.5</v>
      </c>
      <c r="D65" t="e">
        <f t="shared" ref="D65:D101" si="12">IF(ISTEXT(A65),#N/A,IF(OR(A65&lt;$B$5,A65&gt;$B$7),A65,#N/A))</f>
        <v>#REF!</v>
      </c>
      <c r="E65" t="e">
        <f t="shared" ref="E65:E101" si="13">IF(ISTEXT(A65),#N/A,IF(OR(AND(A65&lt;$B$4,A65&gt;=$B$5),AND(A65&gt;$B$6,A65&lt;=$B$7)),A65,#N/A))</f>
        <v>#REF!</v>
      </c>
      <c r="F65" t="e">
        <f t="shared" ref="F65:F101" si="14">IF(ISTEXT(A65),"",IF(OR(AND(A65&lt;$B$1,A65&gt;=$B$4),AND(A65&gt;$B$3,A65&lt;=$B$6)),A65,""))</f>
        <v>#REF!</v>
      </c>
      <c r="K65" t="e">
        <f>IF(ISBLANK(#REF!),"",#REF!)</f>
        <v>#REF!</v>
      </c>
      <c r="M65">
        <v>0.5</v>
      </c>
      <c r="N65" t="e">
        <f t="shared" ref="N65:N96" si="15">IF(ISTEXT(K65),#N/A,IF(OR(K65&lt;$L$5,K65&gt;$L$7),K65,#N/A))</f>
        <v>#REF!</v>
      </c>
      <c r="O65" t="e">
        <f t="shared" ref="O65:O96" si="16">IF(ISTEXT(K65),#N/A,IF(OR(AND(K65&lt;$L$4,K65&gt;=$L$5),AND(K65&gt;$L$6,K65&lt;=$L$7)),K65,#N/A))</f>
        <v>#REF!</v>
      </c>
      <c r="P65" t="e">
        <f t="shared" ref="P65:P96" si="17">IF(ISTEXT(K65),"",IF(OR(AND(K65&lt;$L$1,K65&gt;=$L$4),AND(K65&gt;$L$3,K65&lt;=$L$6)),K65,""))</f>
        <v>#REF!</v>
      </c>
    </row>
    <row r="66" spans="1:16">
      <c r="A66" t="e">
        <f>IF(ISBLANK(#REF!),"",#REF!)</f>
        <v>#REF!</v>
      </c>
      <c r="C66">
        <v>0.5</v>
      </c>
      <c r="D66" t="e">
        <f t="shared" si="12"/>
        <v>#REF!</v>
      </c>
      <c r="E66" t="e">
        <f t="shared" si="13"/>
        <v>#REF!</v>
      </c>
      <c r="F66" t="e">
        <f t="shared" si="14"/>
        <v>#REF!</v>
      </c>
      <c r="K66" t="e">
        <f>IF(ISBLANK(#REF!),"",#REF!)</f>
        <v>#REF!</v>
      </c>
      <c r="M66">
        <v>0.5</v>
      </c>
      <c r="N66" t="e">
        <f t="shared" si="15"/>
        <v>#REF!</v>
      </c>
      <c r="O66" t="e">
        <f t="shared" si="16"/>
        <v>#REF!</v>
      </c>
      <c r="P66" t="e">
        <f t="shared" si="17"/>
        <v>#REF!</v>
      </c>
    </row>
    <row r="67" spans="1:16">
      <c r="A67" t="e">
        <f>IF(ISBLANK(#REF!),"",#REF!)</f>
        <v>#REF!</v>
      </c>
      <c r="C67">
        <v>0.5</v>
      </c>
      <c r="D67" t="e">
        <f t="shared" si="12"/>
        <v>#REF!</v>
      </c>
      <c r="E67" t="e">
        <f t="shared" si="13"/>
        <v>#REF!</v>
      </c>
      <c r="F67" t="e">
        <f t="shared" si="14"/>
        <v>#REF!</v>
      </c>
      <c r="K67" t="e">
        <f>IF(ISBLANK(#REF!),"",#REF!)</f>
        <v>#REF!</v>
      </c>
      <c r="M67">
        <v>0.5</v>
      </c>
      <c r="N67" t="e">
        <f t="shared" si="15"/>
        <v>#REF!</v>
      </c>
      <c r="O67" t="e">
        <f t="shared" si="16"/>
        <v>#REF!</v>
      </c>
      <c r="P67" t="e">
        <f t="shared" si="17"/>
        <v>#REF!</v>
      </c>
    </row>
    <row r="68" spans="1:16">
      <c r="A68" t="e">
        <f>IF(ISBLANK(#REF!),"",#REF!)</f>
        <v>#REF!</v>
      </c>
      <c r="C68">
        <v>0.5</v>
      </c>
      <c r="D68" t="e">
        <f t="shared" si="12"/>
        <v>#REF!</v>
      </c>
      <c r="E68" t="e">
        <f t="shared" si="13"/>
        <v>#REF!</v>
      </c>
      <c r="F68" t="e">
        <f t="shared" si="14"/>
        <v>#REF!</v>
      </c>
      <c r="K68" t="e">
        <f>IF(ISBLANK(#REF!),"",#REF!)</f>
        <v>#REF!</v>
      </c>
      <c r="M68">
        <v>0.5</v>
      </c>
      <c r="N68" t="e">
        <f t="shared" si="15"/>
        <v>#REF!</v>
      </c>
      <c r="O68" t="e">
        <f t="shared" si="16"/>
        <v>#REF!</v>
      </c>
      <c r="P68" t="e">
        <f t="shared" si="17"/>
        <v>#REF!</v>
      </c>
    </row>
    <row r="69" spans="1:16">
      <c r="A69" t="e">
        <f>IF(ISBLANK(#REF!),"",#REF!)</f>
        <v>#REF!</v>
      </c>
      <c r="C69">
        <v>0.5</v>
      </c>
      <c r="D69" t="e">
        <f t="shared" si="12"/>
        <v>#REF!</v>
      </c>
      <c r="E69" t="e">
        <f t="shared" si="13"/>
        <v>#REF!</v>
      </c>
      <c r="F69" t="e">
        <f t="shared" si="14"/>
        <v>#REF!</v>
      </c>
      <c r="K69" t="e">
        <f>IF(ISBLANK(#REF!),"",#REF!)</f>
        <v>#REF!</v>
      </c>
      <c r="M69">
        <v>0.5</v>
      </c>
      <c r="N69" t="e">
        <f t="shared" si="15"/>
        <v>#REF!</v>
      </c>
      <c r="O69" t="e">
        <f t="shared" si="16"/>
        <v>#REF!</v>
      </c>
      <c r="P69" t="e">
        <f t="shared" si="17"/>
        <v>#REF!</v>
      </c>
    </row>
    <row r="70" spans="1:16">
      <c r="A70" t="e">
        <f>IF(ISBLANK(#REF!),"",#REF!)</f>
        <v>#REF!</v>
      </c>
      <c r="C70">
        <v>0.5</v>
      </c>
      <c r="D70" t="e">
        <f t="shared" si="12"/>
        <v>#REF!</v>
      </c>
      <c r="E70" t="e">
        <f t="shared" si="13"/>
        <v>#REF!</v>
      </c>
      <c r="F70" t="e">
        <f t="shared" si="14"/>
        <v>#REF!</v>
      </c>
      <c r="K70" t="e">
        <f>IF(ISBLANK(#REF!),"",#REF!)</f>
        <v>#REF!</v>
      </c>
      <c r="M70">
        <v>0.5</v>
      </c>
      <c r="N70" t="e">
        <f t="shared" si="15"/>
        <v>#REF!</v>
      </c>
      <c r="O70" t="e">
        <f t="shared" si="16"/>
        <v>#REF!</v>
      </c>
      <c r="P70" t="e">
        <f t="shared" si="17"/>
        <v>#REF!</v>
      </c>
    </row>
    <row r="71" spans="1:16">
      <c r="A71" t="e">
        <f>IF(ISBLANK(#REF!),"",#REF!)</f>
        <v>#REF!</v>
      </c>
      <c r="C71">
        <v>0.5</v>
      </c>
      <c r="D71" t="e">
        <f t="shared" si="12"/>
        <v>#REF!</v>
      </c>
      <c r="E71" t="e">
        <f t="shared" si="13"/>
        <v>#REF!</v>
      </c>
      <c r="F71" t="e">
        <f t="shared" si="14"/>
        <v>#REF!</v>
      </c>
      <c r="K71" t="e">
        <f>IF(ISBLANK(#REF!),"",#REF!)</f>
        <v>#REF!</v>
      </c>
      <c r="M71">
        <v>0.5</v>
      </c>
      <c r="N71" t="e">
        <f t="shared" si="15"/>
        <v>#REF!</v>
      </c>
      <c r="O71" t="e">
        <f t="shared" si="16"/>
        <v>#REF!</v>
      </c>
      <c r="P71" t="e">
        <f t="shared" si="17"/>
        <v>#REF!</v>
      </c>
    </row>
    <row r="72" spans="1:16">
      <c r="A72" t="e">
        <f>IF(ISBLANK(#REF!),"",#REF!)</f>
        <v>#REF!</v>
      </c>
      <c r="C72">
        <v>0.5</v>
      </c>
      <c r="D72" t="e">
        <f t="shared" si="12"/>
        <v>#REF!</v>
      </c>
      <c r="E72" t="e">
        <f t="shared" si="13"/>
        <v>#REF!</v>
      </c>
      <c r="F72" t="e">
        <f t="shared" si="14"/>
        <v>#REF!</v>
      </c>
      <c r="K72" t="e">
        <f>IF(ISBLANK(#REF!),"",#REF!)</f>
        <v>#REF!</v>
      </c>
      <c r="M72">
        <v>0.5</v>
      </c>
      <c r="N72" t="e">
        <f t="shared" si="15"/>
        <v>#REF!</v>
      </c>
      <c r="O72" t="e">
        <f t="shared" si="16"/>
        <v>#REF!</v>
      </c>
      <c r="P72" t="e">
        <f t="shared" si="17"/>
        <v>#REF!</v>
      </c>
    </row>
    <row r="73" spans="1:16">
      <c r="A73" t="e">
        <f>IF(ISBLANK(#REF!),"",#REF!)</f>
        <v>#REF!</v>
      </c>
      <c r="C73">
        <v>0.5</v>
      </c>
      <c r="D73" t="e">
        <f t="shared" si="12"/>
        <v>#REF!</v>
      </c>
      <c r="E73" t="e">
        <f t="shared" si="13"/>
        <v>#REF!</v>
      </c>
      <c r="F73" t="e">
        <f t="shared" si="14"/>
        <v>#REF!</v>
      </c>
      <c r="K73" t="e">
        <f>IF(ISBLANK(#REF!),"",#REF!)</f>
        <v>#REF!</v>
      </c>
      <c r="M73">
        <v>0.5</v>
      </c>
      <c r="N73" t="e">
        <f t="shared" si="15"/>
        <v>#REF!</v>
      </c>
      <c r="O73" t="e">
        <f t="shared" si="16"/>
        <v>#REF!</v>
      </c>
      <c r="P73" t="e">
        <f t="shared" si="17"/>
        <v>#REF!</v>
      </c>
    </row>
    <row r="74" spans="1:16">
      <c r="A74" t="e">
        <f>IF(ISBLANK(#REF!),"",#REF!)</f>
        <v>#REF!</v>
      </c>
      <c r="C74">
        <v>0.5</v>
      </c>
      <c r="D74" t="e">
        <f t="shared" si="12"/>
        <v>#REF!</v>
      </c>
      <c r="E74" t="e">
        <f t="shared" si="13"/>
        <v>#REF!</v>
      </c>
      <c r="F74" t="e">
        <f t="shared" si="14"/>
        <v>#REF!</v>
      </c>
      <c r="K74" t="e">
        <f>IF(ISBLANK(#REF!),"",#REF!)</f>
        <v>#REF!</v>
      </c>
      <c r="M74">
        <v>0.5</v>
      </c>
      <c r="N74" t="e">
        <f t="shared" si="15"/>
        <v>#REF!</v>
      </c>
      <c r="O74" t="e">
        <f t="shared" si="16"/>
        <v>#REF!</v>
      </c>
      <c r="P74" t="e">
        <f t="shared" si="17"/>
        <v>#REF!</v>
      </c>
    </row>
    <row r="75" spans="1:16">
      <c r="A75" t="e">
        <f>IF(ISBLANK(#REF!),"",#REF!)</f>
        <v>#REF!</v>
      </c>
      <c r="C75">
        <v>0.5</v>
      </c>
      <c r="D75" t="e">
        <f t="shared" si="12"/>
        <v>#REF!</v>
      </c>
      <c r="E75" t="e">
        <f t="shared" si="13"/>
        <v>#REF!</v>
      </c>
      <c r="F75" t="e">
        <f t="shared" si="14"/>
        <v>#REF!</v>
      </c>
      <c r="K75" t="e">
        <f>IF(ISBLANK(#REF!),"",#REF!)</f>
        <v>#REF!</v>
      </c>
      <c r="M75">
        <v>0.5</v>
      </c>
      <c r="N75" t="e">
        <f t="shared" si="15"/>
        <v>#REF!</v>
      </c>
      <c r="O75" t="e">
        <f t="shared" si="16"/>
        <v>#REF!</v>
      </c>
      <c r="P75" t="e">
        <f t="shared" si="17"/>
        <v>#REF!</v>
      </c>
    </row>
    <row r="76" spans="1:16">
      <c r="A76" t="e">
        <f>IF(ISBLANK(#REF!),"",#REF!)</f>
        <v>#REF!</v>
      </c>
      <c r="C76">
        <v>0.5</v>
      </c>
      <c r="D76" t="e">
        <f t="shared" si="12"/>
        <v>#REF!</v>
      </c>
      <c r="E76" t="e">
        <f t="shared" si="13"/>
        <v>#REF!</v>
      </c>
      <c r="F76" t="e">
        <f t="shared" si="14"/>
        <v>#REF!</v>
      </c>
      <c r="K76" t="e">
        <f>IF(ISBLANK(#REF!),"",#REF!)</f>
        <v>#REF!</v>
      </c>
      <c r="M76">
        <v>0.5</v>
      </c>
      <c r="N76" t="e">
        <f t="shared" si="15"/>
        <v>#REF!</v>
      </c>
      <c r="O76" t="e">
        <f t="shared" si="16"/>
        <v>#REF!</v>
      </c>
      <c r="P76" t="e">
        <f t="shared" si="17"/>
        <v>#REF!</v>
      </c>
    </row>
    <row r="77" spans="1:16">
      <c r="A77" t="e">
        <f>IF(ISBLANK(#REF!),"",#REF!)</f>
        <v>#REF!</v>
      </c>
      <c r="C77">
        <v>0.5</v>
      </c>
      <c r="D77" t="e">
        <f t="shared" si="12"/>
        <v>#REF!</v>
      </c>
      <c r="E77" t="e">
        <f t="shared" si="13"/>
        <v>#REF!</v>
      </c>
      <c r="F77" t="e">
        <f t="shared" si="14"/>
        <v>#REF!</v>
      </c>
      <c r="K77" t="e">
        <f>IF(ISBLANK(#REF!),"",#REF!)</f>
        <v>#REF!</v>
      </c>
      <c r="M77">
        <v>0.5</v>
      </c>
      <c r="N77" t="e">
        <f t="shared" si="15"/>
        <v>#REF!</v>
      </c>
      <c r="O77" t="e">
        <f t="shared" si="16"/>
        <v>#REF!</v>
      </c>
      <c r="P77" t="e">
        <f t="shared" si="17"/>
        <v>#REF!</v>
      </c>
    </row>
    <row r="78" spans="1:16">
      <c r="A78" t="e">
        <f>IF(ISBLANK(#REF!),"",#REF!)</f>
        <v>#REF!</v>
      </c>
      <c r="C78">
        <v>0.5</v>
      </c>
      <c r="D78" t="e">
        <f t="shared" si="12"/>
        <v>#REF!</v>
      </c>
      <c r="E78" t="e">
        <f t="shared" si="13"/>
        <v>#REF!</v>
      </c>
      <c r="F78" t="e">
        <f t="shared" si="14"/>
        <v>#REF!</v>
      </c>
      <c r="K78" t="e">
        <f>IF(ISBLANK(#REF!),"",#REF!)</f>
        <v>#REF!</v>
      </c>
      <c r="M78">
        <v>0.5</v>
      </c>
      <c r="N78" t="e">
        <f t="shared" si="15"/>
        <v>#REF!</v>
      </c>
      <c r="O78" t="e">
        <f t="shared" si="16"/>
        <v>#REF!</v>
      </c>
      <c r="P78" t="e">
        <f t="shared" si="17"/>
        <v>#REF!</v>
      </c>
    </row>
    <row r="79" spans="1:16">
      <c r="A79" t="e">
        <f>IF(ISBLANK(#REF!),"",#REF!)</f>
        <v>#REF!</v>
      </c>
      <c r="C79">
        <v>0.5</v>
      </c>
      <c r="D79" t="e">
        <f t="shared" si="12"/>
        <v>#REF!</v>
      </c>
      <c r="E79" t="e">
        <f t="shared" si="13"/>
        <v>#REF!</v>
      </c>
      <c r="F79" t="e">
        <f t="shared" si="14"/>
        <v>#REF!</v>
      </c>
      <c r="K79" t="e">
        <f>IF(ISBLANK(#REF!),"",#REF!)</f>
        <v>#REF!</v>
      </c>
      <c r="M79">
        <v>0.5</v>
      </c>
      <c r="N79" t="e">
        <f t="shared" si="15"/>
        <v>#REF!</v>
      </c>
      <c r="O79" t="e">
        <f t="shared" si="16"/>
        <v>#REF!</v>
      </c>
      <c r="P79" t="e">
        <f t="shared" si="17"/>
        <v>#REF!</v>
      </c>
    </row>
    <row r="80" spans="1:16">
      <c r="A80" t="e">
        <f>IF(ISBLANK(#REF!),"",#REF!)</f>
        <v>#REF!</v>
      </c>
      <c r="C80">
        <v>0.5</v>
      </c>
      <c r="D80" t="e">
        <f t="shared" si="12"/>
        <v>#REF!</v>
      </c>
      <c r="E80" t="e">
        <f t="shared" si="13"/>
        <v>#REF!</v>
      </c>
      <c r="F80" t="e">
        <f t="shared" si="14"/>
        <v>#REF!</v>
      </c>
      <c r="K80" t="e">
        <f>IF(ISBLANK(#REF!),"",#REF!)</f>
        <v>#REF!</v>
      </c>
      <c r="M80">
        <v>0.5</v>
      </c>
      <c r="N80" t="e">
        <f t="shared" si="15"/>
        <v>#REF!</v>
      </c>
      <c r="O80" t="e">
        <f t="shared" si="16"/>
        <v>#REF!</v>
      </c>
      <c r="P80" t="e">
        <f t="shared" si="17"/>
        <v>#REF!</v>
      </c>
    </row>
    <row r="81" spans="1:16">
      <c r="A81" t="e">
        <f>IF(ISBLANK(#REF!),"",#REF!)</f>
        <v>#REF!</v>
      </c>
      <c r="C81">
        <v>0.5</v>
      </c>
      <c r="D81" t="e">
        <f t="shared" si="12"/>
        <v>#REF!</v>
      </c>
      <c r="E81" t="e">
        <f t="shared" si="13"/>
        <v>#REF!</v>
      </c>
      <c r="F81" t="e">
        <f t="shared" si="14"/>
        <v>#REF!</v>
      </c>
      <c r="K81" t="e">
        <f>IF(ISBLANK(#REF!),"",#REF!)</f>
        <v>#REF!</v>
      </c>
      <c r="M81">
        <v>0.5</v>
      </c>
      <c r="N81" t="e">
        <f t="shared" si="15"/>
        <v>#REF!</v>
      </c>
      <c r="O81" t="e">
        <f t="shared" si="16"/>
        <v>#REF!</v>
      </c>
      <c r="P81" t="e">
        <f t="shared" si="17"/>
        <v>#REF!</v>
      </c>
    </row>
    <row r="82" spans="1:16">
      <c r="A82" t="e">
        <f>IF(ISBLANK(#REF!),"",#REF!)</f>
        <v>#REF!</v>
      </c>
      <c r="C82">
        <v>0.5</v>
      </c>
      <c r="D82" t="e">
        <f t="shared" si="12"/>
        <v>#REF!</v>
      </c>
      <c r="E82" t="e">
        <f t="shared" si="13"/>
        <v>#REF!</v>
      </c>
      <c r="F82" t="e">
        <f t="shared" si="14"/>
        <v>#REF!</v>
      </c>
      <c r="K82" t="e">
        <f>IF(ISBLANK(#REF!),"",#REF!)</f>
        <v>#REF!</v>
      </c>
      <c r="M82">
        <v>0.5</v>
      </c>
      <c r="N82" t="e">
        <f t="shared" si="15"/>
        <v>#REF!</v>
      </c>
      <c r="O82" t="e">
        <f t="shared" si="16"/>
        <v>#REF!</v>
      </c>
      <c r="P82" t="e">
        <f t="shared" si="17"/>
        <v>#REF!</v>
      </c>
    </row>
    <row r="83" spans="1:16">
      <c r="A83" t="e">
        <f>IF(ISBLANK(#REF!),"",#REF!)</f>
        <v>#REF!</v>
      </c>
      <c r="C83">
        <v>0.5</v>
      </c>
      <c r="D83" t="e">
        <f t="shared" si="12"/>
        <v>#REF!</v>
      </c>
      <c r="E83" t="e">
        <f t="shared" si="13"/>
        <v>#REF!</v>
      </c>
      <c r="F83" t="e">
        <f t="shared" si="14"/>
        <v>#REF!</v>
      </c>
      <c r="K83" t="e">
        <f>IF(ISBLANK(#REF!),"",#REF!)</f>
        <v>#REF!</v>
      </c>
      <c r="M83">
        <v>0.5</v>
      </c>
      <c r="N83" t="e">
        <f t="shared" si="15"/>
        <v>#REF!</v>
      </c>
      <c r="O83" t="e">
        <f t="shared" si="16"/>
        <v>#REF!</v>
      </c>
      <c r="P83" t="e">
        <f t="shared" si="17"/>
        <v>#REF!</v>
      </c>
    </row>
    <row r="84" spans="1:16">
      <c r="A84" t="e">
        <f>IF(ISBLANK(#REF!),"",#REF!)</f>
        <v>#REF!</v>
      </c>
      <c r="C84">
        <v>0.5</v>
      </c>
      <c r="D84" t="e">
        <f t="shared" si="12"/>
        <v>#REF!</v>
      </c>
      <c r="E84" t="e">
        <f t="shared" si="13"/>
        <v>#REF!</v>
      </c>
      <c r="F84" t="e">
        <f t="shared" si="14"/>
        <v>#REF!</v>
      </c>
      <c r="K84" t="e">
        <f>IF(ISBLANK(#REF!),"",#REF!)</f>
        <v>#REF!</v>
      </c>
      <c r="M84">
        <v>0.5</v>
      </c>
      <c r="N84" t="e">
        <f t="shared" si="15"/>
        <v>#REF!</v>
      </c>
      <c r="O84" t="e">
        <f t="shared" si="16"/>
        <v>#REF!</v>
      </c>
      <c r="P84" t="e">
        <f t="shared" si="17"/>
        <v>#REF!</v>
      </c>
    </row>
    <row r="85" spans="1:16">
      <c r="A85" t="e">
        <f>IF(ISBLANK(#REF!),"",#REF!)</f>
        <v>#REF!</v>
      </c>
      <c r="C85">
        <v>0.5</v>
      </c>
      <c r="D85" t="e">
        <f t="shared" si="12"/>
        <v>#REF!</v>
      </c>
      <c r="E85" t="e">
        <f t="shared" si="13"/>
        <v>#REF!</v>
      </c>
      <c r="F85" t="e">
        <f t="shared" si="14"/>
        <v>#REF!</v>
      </c>
      <c r="K85" t="e">
        <f>IF(ISBLANK(#REF!),"",#REF!)</f>
        <v>#REF!</v>
      </c>
      <c r="M85">
        <v>0.5</v>
      </c>
      <c r="N85" t="e">
        <f t="shared" si="15"/>
        <v>#REF!</v>
      </c>
      <c r="O85" t="e">
        <f t="shared" si="16"/>
        <v>#REF!</v>
      </c>
      <c r="P85" t="e">
        <f t="shared" si="17"/>
        <v>#REF!</v>
      </c>
    </row>
    <row r="86" spans="1:16">
      <c r="A86" t="e">
        <f>IF(ISBLANK(#REF!),"",#REF!)</f>
        <v>#REF!</v>
      </c>
      <c r="C86">
        <v>0.5</v>
      </c>
      <c r="D86" t="e">
        <f t="shared" si="12"/>
        <v>#REF!</v>
      </c>
      <c r="E86" t="e">
        <f t="shared" si="13"/>
        <v>#REF!</v>
      </c>
      <c r="F86" t="e">
        <f t="shared" si="14"/>
        <v>#REF!</v>
      </c>
      <c r="K86" t="e">
        <f>IF(ISBLANK(#REF!),"",#REF!)</f>
        <v>#REF!</v>
      </c>
      <c r="M86">
        <v>0.5</v>
      </c>
      <c r="N86" t="e">
        <f t="shared" si="15"/>
        <v>#REF!</v>
      </c>
      <c r="O86" t="e">
        <f t="shared" si="16"/>
        <v>#REF!</v>
      </c>
      <c r="P86" t="e">
        <f t="shared" si="17"/>
        <v>#REF!</v>
      </c>
    </row>
    <row r="87" spans="1:16">
      <c r="A87" t="e">
        <f>IF(ISBLANK(#REF!),"",#REF!)</f>
        <v>#REF!</v>
      </c>
      <c r="C87">
        <v>0.5</v>
      </c>
      <c r="D87" t="e">
        <f t="shared" si="12"/>
        <v>#REF!</v>
      </c>
      <c r="E87" t="e">
        <f t="shared" si="13"/>
        <v>#REF!</v>
      </c>
      <c r="F87" t="e">
        <f t="shared" si="14"/>
        <v>#REF!</v>
      </c>
      <c r="K87" t="e">
        <f>IF(ISBLANK(#REF!),"",#REF!)</f>
        <v>#REF!</v>
      </c>
      <c r="M87">
        <v>0.5</v>
      </c>
      <c r="N87" t="e">
        <f t="shared" si="15"/>
        <v>#REF!</v>
      </c>
      <c r="O87" t="e">
        <f t="shared" si="16"/>
        <v>#REF!</v>
      </c>
      <c r="P87" t="e">
        <f t="shared" si="17"/>
        <v>#REF!</v>
      </c>
    </row>
    <row r="88" spans="1:16">
      <c r="A88" t="e">
        <f>IF(ISBLANK(#REF!),"",#REF!)</f>
        <v>#REF!</v>
      </c>
      <c r="C88">
        <v>0.5</v>
      </c>
      <c r="D88" t="e">
        <f t="shared" si="12"/>
        <v>#REF!</v>
      </c>
      <c r="E88" t="e">
        <f t="shared" si="13"/>
        <v>#REF!</v>
      </c>
      <c r="F88" t="e">
        <f t="shared" si="14"/>
        <v>#REF!</v>
      </c>
      <c r="K88" t="e">
        <f>IF(ISBLANK(#REF!),"",#REF!)</f>
        <v>#REF!</v>
      </c>
      <c r="M88">
        <v>0.5</v>
      </c>
      <c r="N88" t="e">
        <f t="shared" si="15"/>
        <v>#REF!</v>
      </c>
      <c r="O88" t="e">
        <f t="shared" si="16"/>
        <v>#REF!</v>
      </c>
      <c r="P88" t="e">
        <f t="shared" si="17"/>
        <v>#REF!</v>
      </c>
    </row>
    <row r="89" spans="1:16">
      <c r="A89" t="e">
        <f>IF(ISBLANK(#REF!),"",#REF!)</f>
        <v>#REF!</v>
      </c>
      <c r="C89">
        <v>0.5</v>
      </c>
      <c r="D89" t="e">
        <f t="shared" si="12"/>
        <v>#REF!</v>
      </c>
      <c r="E89" t="e">
        <f t="shared" si="13"/>
        <v>#REF!</v>
      </c>
      <c r="F89" t="e">
        <f t="shared" si="14"/>
        <v>#REF!</v>
      </c>
      <c r="K89" t="e">
        <f>IF(ISBLANK(#REF!),"",#REF!)</f>
        <v>#REF!</v>
      </c>
      <c r="M89">
        <v>0.5</v>
      </c>
      <c r="N89" t="e">
        <f t="shared" si="15"/>
        <v>#REF!</v>
      </c>
      <c r="O89" t="e">
        <f t="shared" si="16"/>
        <v>#REF!</v>
      </c>
      <c r="P89" t="e">
        <f t="shared" si="17"/>
        <v>#REF!</v>
      </c>
    </row>
    <row r="90" spans="1:16">
      <c r="A90" t="e">
        <f>IF(ISBLANK(#REF!),"",#REF!)</f>
        <v>#REF!</v>
      </c>
      <c r="C90">
        <v>0.5</v>
      </c>
      <c r="D90" t="e">
        <f t="shared" si="12"/>
        <v>#REF!</v>
      </c>
      <c r="E90" t="e">
        <f t="shared" si="13"/>
        <v>#REF!</v>
      </c>
      <c r="F90" t="e">
        <f t="shared" si="14"/>
        <v>#REF!</v>
      </c>
      <c r="K90" t="e">
        <f>IF(ISBLANK(#REF!),"",#REF!)</f>
        <v>#REF!</v>
      </c>
      <c r="M90">
        <v>0.5</v>
      </c>
      <c r="N90" t="e">
        <f t="shared" si="15"/>
        <v>#REF!</v>
      </c>
      <c r="O90" t="e">
        <f t="shared" si="16"/>
        <v>#REF!</v>
      </c>
      <c r="P90" t="e">
        <f t="shared" si="17"/>
        <v>#REF!</v>
      </c>
    </row>
    <row r="91" spans="1:16">
      <c r="A91" t="e">
        <f>IF(ISBLANK(#REF!),"",#REF!)</f>
        <v>#REF!</v>
      </c>
      <c r="C91">
        <v>0.5</v>
      </c>
      <c r="D91" t="e">
        <f t="shared" si="12"/>
        <v>#REF!</v>
      </c>
      <c r="E91" t="e">
        <f t="shared" si="13"/>
        <v>#REF!</v>
      </c>
      <c r="F91" t="e">
        <f t="shared" si="14"/>
        <v>#REF!</v>
      </c>
      <c r="K91" t="e">
        <f>IF(ISBLANK(#REF!),"",#REF!)</f>
        <v>#REF!</v>
      </c>
      <c r="M91">
        <v>0.5</v>
      </c>
      <c r="N91" t="e">
        <f t="shared" si="15"/>
        <v>#REF!</v>
      </c>
      <c r="O91" t="e">
        <f t="shared" si="16"/>
        <v>#REF!</v>
      </c>
      <c r="P91" t="e">
        <f t="shared" si="17"/>
        <v>#REF!</v>
      </c>
    </row>
    <row r="92" spans="1:16">
      <c r="A92" t="e">
        <f>IF(ISBLANK(#REF!),"",#REF!)</f>
        <v>#REF!</v>
      </c>
      <c r="C92">
        <v>0.5</v>
      </c>
      <c r="D92" t="e">
        <f t="shared" si="12"/>
        <v>#REF!</v>
      </c>
      <c r="E92" t="e">
        <f t="shared" si="13"/>
        <v>#REF!</v>
      </c>
      <c r="F92" t="e">
        <f t="shared" si="14"/>
        <v>#REF!</v>
      </c>
      <c r="K92" t="e">
        <f>IF(ISBLANK(#REF!),"",#REF!)</f>
        <v>#REF!</v>
      </c>
      <c r="M92">
        <v>0.5</v>
      </c>
      <c r="N92" t="e">
        <f t="shared" si="15"/>
        <v>#REF!</v>
      </c>
      <c r="O92" t="e">
        <f t="shared" si="16"/>
        <v>#REF!</v>
      </c>
      <c r="P92" t="e">
        <f t="shared" si="17"/>
        <v>#REF!</v>
      </c>
    </row>
    <row r="93" spans="1:16">
      <c r="A93" t="e">
        <f>IF(ISBLANK(#REF!),"",#REF!)</f>
        <v>#REF!</v>
      </c>
      <c r="C93">
        <v>0.5</v>
      </c>
      <c r="D93" t="e">
        <f t="shared" si="12"/>
        <v>#REF!</v>
      </c>
      <c r="E93" t="e">
        <f t="shared" si="13"/>
        <v>#REF!</v>
      </c>
      <c r="F93" t="e">
        <f t="shared" si="14"/>
        <v>#REF!</v>
      </c>
      <c r="K93" t="e">
        <f>IF(ISBLANK(#REF!),"",#REF!)</f>
        <v>#REF!</v>
      </c>
      <c r="M93">
        <v>0.5</v>
      </c>
      <c r="N93" t="e">
        <f t="shared" si="15"/>
        <v>#REF!</v>
      </c>
      <c r="O93" t="e">
        <f t="shared" si="16"/>
        <v>#REF!</v>
      </c>
      <c r="P93" t="e">
        <f t="shared" si="17"/>
        <v>#REF!</v>
      </c>
    </row>
    <row r="94" spans="1:16">
      <c r="A94" t="e">
        <f>IF(ISBLANK(#REF!),"",#REF!)</f>
        <v>#REF!</v>
      </c>
      <c r="C94">
        <v>0.5</v>
      </c>
      <c r="D94" t="e">
        <f t="shared" si="12"/>
        <v>#REF!</v>
      </c>
      <c r="E94" t="e">
        <f t="shared" si="13"/>
        <v>#REF!</v>
      </c>
      <c r="F94" t="e">
        <f t="shared" si="14"/>
        <v>#REF!</v>
      </c>
      <c r="K94" t="e">
        <f>IF(ISBLANK(#REF!),"",#REF!)</f>
        <v>#REF!</v>
      </c>
      <c r="M94">
        <v>0.5</v>
      </c>
      <c r="N94" t="e">
        <f t="shared" si="15"/>
        <v>#REF!</v>
      </c>
      <c r="O94" t="e">
        <f t="shared" si="16"/>
        <v>#REF!</v>
      </c>
      <c r="P94" t="e">
        <f t="shared" si="17"/>
        <v>#REF!</v>
      </c>
    </row>
    <row r="95" spans="1:16">
      <c r="A95" t="e">
        <f>IF(ISBLANK(#REF!),"",#REF!)</f>
        <v>#REF!</v>
      </c>
      <c r="C95">
        <v>0.5</v>
      </c>
      <c r="D95" t="e">
        <f t="shared" si="12"/>
        <v>#REF!</v>
      </c>
      <c r="E95" t="e">
        <f t="shared" si="13"/>
        <v>#REF!</v>
      </c>
      <c r="F95" t="e">
        <f t="shared" si="14"/>
        <v>#REF!</v>
      </c>
      <c r="K95" t="e">
        <f>IF(ISBLANK(#REF!),"",#REF!)</f>
        <v>#REF!</v>
      </c>
      <c r="M95">
        <v>0.5</v>
      </c>
      <c r="N95" t="e">
        <f t="shared" si="15"/>
        <v>#REF!</v>
      </c>
      <c r="O95" t="e">
        <f t="shared" si="16"/>
        <v>#REF!</v>
      </c>
      <c r="P95" t="e">
        <f t="shared" si="17"/>
        <v>#REF!</v>
      </c>
    </row>
    <row r="96" spans="1:16">
      <c r="A96" t="e">
        <f>IF(ISBLANK(#REF!),"",#REF!)</f>
        <v>#REF!</v>
      </c>
      <c r="C96">
        <v>0.5</v>
      </c>
      <c r="D96" t="e">
        <f t="shared" si="12"/>
        <v>#REF!</v>
      </c>
      <c r="E96" t="e">
        <f t="shared" si="13"/>
        <v>#REF!</v>
      </c>
      <c r="F96" t="e">
        <f t="shared" si="14"/>
        <v>#REF!</v>
      </c>
      <c r="K96" t="e">
        <f>IF(ISBLANK(#REF!),"",#REF!)</f>
        <v>#REF!</v>
      </c>
      <c r="M96">
        <v>0.5</v>
      </c>
      <c r="N96" t="e">
        <f t="shared" si="15"/>
        <v>#REF!</v>
      </c>
      <c r="O96" t="e">
        <f t="shared" si="16"/>
        <v>#REF!</v>
      </c>
      <c r="P96" t="e">
        <f t="shared" si="17"/>
        <v>#REF!</v>
      </c>
    </row>
    <row r="97" spans="1:16">
      <c r="A97" t="e">
        <f>IF(ISBLANK(#REF!),"",#REF!)</f>
        <v>#REF!</v>
      </c>
      <c r="C97">
        <v>0.5</v>
      </c>
      <c r="D97" t="e">
        <f t="shared" si="12"/>
        <v>#REF!</v>
      </c>
      <c r="E97" t="e">
        <f t="shared" si="13"/>
        <v>#REF!</v>
      </c>
      <c r="F97" t="e">
        <f t="shared" si="14"/>
        <v>#REF!</v>
      </c>
      <c r="K97" t="e">
        <f>IF(ISBLANK(#REF!),"",#REF!)</f>
        <v>#REF!</v>
      </c>
      <c r="M97">
        <v>0.5</v>
      </c>
      <c r="N97" t="e">
        <f t="shared" ref="N97:N102" si="18">IF(ISTEXT(K97),#N/A,IF(OR(K97&lt;$L$5,K97&gt;$L$7),K97,#N/A))</f>
        <v>#REF!</v>
      </c>
      <c r="O97" t="e">
        <f t="shared" ref="O97:O102" si="19">IF(ISTEXT(K97),#N/A,IF(OR(AND(K97&lt;$L$4,K97&gt;=$L$5),AND(K97&gt;$L$6,K97&lt;=$L$7)),K97,#N/A))</f>
        <v>#REF!</v>
      </c>
      <c r="P97" t="e">
        <f t="shared" ref="P97:P102" si="20">IF(ISTEXT(K97),"",IF(OR(AND(K97&lt;$L$1,K97&gt;=$L$4),AND(K97&gt;$L$3,K97&lt;=$L$6)),K97,""))</f>
        <v>#REF!</v>
      </c>
    </row>
    <row r="98" spans="1:16">
      <c r="A98" t="e">
        <f>IF(ISBLANK(#REF!),"",#REF!)</f>
        <v>#REF!</v>
      </c>
      <c r="C98">
        <v>0.5</v>
      </c>
      <c r="D98" t="e">
        <f t="shared" si="12"/>
        <v>#REF!</v>
      </c>
      <c r="E98" t="e">
        <f t="shared" si="13"/>
        <v>#REF!</v>
      </c>
      <c r="F98" t="e">
        <f t="shared" si="14"/>
        <v>#REF!</v>
      </c>
      <c r="K98" t="e">
        <f>IF(ISBLANK(#REF!),"",#REF!)</f>
        <v>#REF!</v>
      </c>
      <c r="M98">
        <v>0.5</v>
      </c>
      <c r="N98" t="e">
        <f t="shared" si="18"/>
        <v>#REF!</v>
      </c>
      <c r="O98" t="e">
        <f t="shared" si="19"/>
        <v>#REF!</v>
      </c>
      <c r="P98" t="e">
        <f t="shared" si="20"/>
        <v>#REF!</v>
      </c>
    </row>
    <row r="99" spans="1:16">
      <c r="A99" t="e">
        <f>IF(ISBLANK(#REF!),"",#REF!)</f>
        <v>#REF!</v>
      </c>
      <c r="C99">
        <v>0.5</v>
      </c>
      <c r="D99" t="e">
        <f t="shared" si="12"/>
        <v>#REF!</v>
      </c>
      <c r="E99" t="e">
        <f t="shared" si="13"/>
        <v>#REF!</v>
      </c>
      <c r="F99" t="e">
        <f t="shared" si="14"/>
        <v>#REF!</v>
      </c>
      <c r="K99" t="e">
        <f>IF(ISBLANK(#REF!),"",#REF!)</f>
        <v>#REF!</v>
      </c>
      <c r="M99">
        <v>0.5</v>
      </c>
      <c r="N99" t="e">
        <f t="shared" si="18"/>
        <v>#REF!</v>
      </c>
      <c r="O99" t="e">
        <f t="shared" si="19"/>
        <v>#REF!</v>
      </c>
      <c r="P99" t="e">
        <f t="shared" si="20"/>
        <v>#REF!</v>
      </c>
    </row>
    <row r="100" spans="1:16">
      <c r="A100" t="e">
        <f>IF(ISBLANK(#REF!),"",#REF!)</f>
        <v>#REF!</v>
      </c>
      <c r="C100">
        <v>0.5</v>
      </c>
      <c r="D100" t="e">
        <f t="shared" si="12"/>
        <v>#REF!</v>
      </c>
      <c r="E100" t="e">
        <f t="shared" si="13"/>
        <v>#REF!</v>
      </c>
      <c r="F100" t="e">
        <f t="shared" si="14"/>
        <v>#REF!</v>
      </c>
      <c r="K100" t="e">
        <f>IF(ISBLANK(#REF!),"",#REF!)</f>
        <v>#REF!</v>
      </c>
      <c r="M100">
        <v>0.5</v>
      </c>
      <c r="N100" t="e">
        <f t="shared" si="18"/>
        <v>#REF!</v>
      </c>
      <c r="O100" t="e">
        <f t="shared" si="19"/>
        <v>#REF!</v>
      </c>
      <c r="P100" t="e">
        <f t="shared" si="20"/>
        <v>#REF!</v>
      </c>
    </row>
    <row r="101" spans="1:16">
      <c r="A101" t="e">
        <f>IF(ISBLANK(#REF!),"",#REF!)</f>
        <v>#REF!</v>
      </c>
      <c r="C101">
        <v>0.5</v>
      </c>
      <c r="D101" t="e">
        <f t="shared" si="12"/>
        <v>#REF!</v>
      </c>
      <c r="E101" t="e">
        <f t="shared" si="13"/>
        <v>#REF!</v>
      </c>
      <c r="F101" t="e">
        <f t="shared" si="14"/>
        <v>#REF!</v>
      </c>
      <c r="K101" t="e">
        <f>IF(ISBLANK(#REF!),"",#REF!)</f>
        <v>#REF!</v>
      </c>
      <c r="M101">
        <v>0.5</v>
      </c>
      <c r="N101" t="e">
        <f t="shared" si="18"/>
        <v>#REF!</v>
      </c>
      <c r="O101" t="e">
        <f t="shared" si="19"/>
        <v>#REF!</v>
      </c>
      <c r="P101" t="e">
        <f t="shared" si="20"/>
        <v>#REF!</v>
      </c>
    </row>
    <row r="102" spans="1:16">
      <c r="A102" t="e">
        <f>IF(ISBLANK(#REF!),"",#REF!)</f>
        <v>#REF!</v>
      </c>
      <c r="C102">
        <v>1.5</v>
      </c>
      <c r="D102" t="e">
        <f t="shared" ref="D102:D133" si="21">IF(ISTEXT(A102),#N/A,IF(OR(A102&lt;$B$14,A102&gt;$B$16),A102,#N/A))</f>
        <v>#REF!</v>
      </c>
      <c r="E102" t="e">
        <f t="shared" ref="E102:E133" si="22">IF(ISTEXT(A102),#N/A,IF(OR(AND(A102&lt;$B$13,A102&gt;=$B$14),AND(A102&gt;$B$15,A102&lt;=$B$16)),A102,#N/A))</f>
        <v>#REF!</v>
      </c>
      <c r="F102" t="e">
        <f t="shared" ref="F102:F133" si="23">IF(ISTEXT(A102),"",IF(OR(AND(A102&lt;$B$10,A102&gt;=$B$13),AND(A102&gt;$B$12,A102&lt;=$B$15)),A102,""))</f>
        <v>#REF!</v>
      </c>
      <c r="K102" t="e">
        <f>IF(ISBLANK(#REF!),"",#REF!)</f>
        <v>#REF!</v>
      </c>
      <c r="M102">
        <v>0.5</v>
      </c>
      <c r="N102" t="e">
        <f t="shared" si="18"/>
        <v>#REF!</v>
      </c>
      <c r="O102" t="e">
        <f t="shared" si="19"/>
        <v>#REF!</v>
      </c>
      <c r="P102" t="e">
        <f t="shared" si="20"/>
        <v>#REF!</v>
      </c>
    </row>
    <row r="103" spans="1:16">
      <c r="A103" t="e">
        <f>IF(ISBLANK(#REF!),"",#REF!)</f>
        <v>#REF!</v>
      </c>
      <c r="C103">
        <v>1.5</v>
      </c>
      <c r="D103" t="e">
        <f t="shared" si="21"/>
        <v>#REF!</v>
      </c>
      <c r="E103" t="e">
        <f t="shared" si="22"/>
        <v>#REF!</v>
      </c>
      <c r="F103" t="e">
        <f t="shared" si="23"/>
        <v>#REF!</v>
      </c>
      <c r="K103" t="e">
        <f>IF(ISBLANK(#REF!),"",#REF!)</f>
        <v>#REF!</v>
      </c>
      <c r="M103">
        <v>1.5</v>
      </c>
      <c r="N103" t="e">
        <f t="shared" ref="N103:N134" si="24">IF(ISTEXT(K103),#N/A,IF(OR(K103&lt;$L$14,K103&gt;$L$16),K103,#N/A))</f>
        <v>#REF!</v>
      </c>
      <c r="O103" t="e">
        <f t="shared" ref="O103:O134" si="25">IF(ISTEXT(K103),#N/A,IF(OR(AND(K103&lt;$L$13,K103&gt;=$L$14),AND(K103&gt;$L$15,K103&lt;=$L$16)),K103,#N/A))</f>
        <v>#REF!</v>
      </c>
      <c r="P103" t="e">
        <f t="shared" ref="P103:P134" si="26">IF(ISTEXT(K103),"",IF(OR(AND(K103&lt;$L$10,K103&gt;=$L$13),AND(K103&gt;$L$12,K103&lt;=$L$15)),K103,""))</f>
        <v>#REF!</v>
      </c>
    </row>
    <row r="104" spans="1:16">
      <c r="A104" t="e">
        <f>IF(ISBLANK(#REF!),"",#REF!)</f>
        <v>#REF!</v>
      </c>
      <c r="C104">
        <v>1.5</v>
      </c>
      <c r="D104" t="e">
        <f t="shared" si="21"/>
        <v>#REF!</v>
      </c>
      <c r="E104" t="e">
        <f t="shared" si="22"/>
        <v>#REF!</v>
      </c>
      <c r="F104" t="e">
        <f t="shared" si="23"/>
        <v>#REF!</v>
      </c>
      <c r="K104" t="e">
        <f>IF(ISBLANK(#REF!),"",#REF!)</f>
        <v>#REF!</v>
      </c>
      <c r="M104">
        <v>1.5</v>
      </c>
      <c r="N104" t="e">
        <f t="shared" si="24"/>
        <v>#REF!</v>
      </c>
      <c r="O104" t="e">
        <f t="shared" si="25"/>
        <v>#REF!</v>
      </c>
      <c r="P104" t="e">
        <f t="shared" si="26"/>
        <v>#REF!</v>
      </c>
    </row>
    <row r="105" spans="1:16">
      <c r="A105" t="e">
        <f>IF(ISBLANK(#REF!),"",#REF!)</f>
        <v>#REF!</v>
      </c>
      <c r="C105">
        <v>1.5</v>
      </c>
      <c r="D105" t="e">
        <f t="shared" si="21"/>
        <v>#REF!</v>
      </c>
      <c r="E105" t="e">
        <f t="shared" si="22"/>
        <v>#REF!</v>
      </c>
      <c r="F105" t="e">
        <f t="shared" si="23"/>
        <v>#REF!</v>
      </c>
      <c r="K105" t="e">
        <f>IF(ISBLANK(#REF!),"",#REF!)</f>
        <v>#REF!</v>
      </c>
      <c r="M105">
        <v>1.5</v>
      </c>
      <c r="N105" t="e">
        <f t="shared" si="24"/>
        <v>#REF!</v>
      </c>
      <c r="O105" t="e">
        <f t="shared" si="25"/>
        <v>#REF!</v>
      </c>
      <c r="P105" t="e">
        <f t="shared" si="26"/>
        <v>#REF!</v>
      </c>
    </row>
    <row r="106" spans="1:16">
      <c r="A106" t="e">
        <f>IF(ISBLANK(#REF!),"",#REF!)</f>
        <v>#REF!</v>
      </c>
      <c r="C106">
        <v>1.5</v>
      </c>
      <c r="D106" t="e">
        <f t="shared" si="21"/>
        <v>#REF!</v>
      </c>
      <c r="E106" t="e">
        <f t="shared" si="22"/>
        <v>#REF!</v>
      </c>
      <c r="F106" t="e">
        <f t="shared" si="23"/>
        <v>#REF!</v>
      </c>
      <c r="K106" t="e">
        <f>IF(ISBLANK(#REF!),"",#REF!)</f>
        <v>#REF!</v>
      </c>
      <c r="M106">
        <v>1.5</v>
      </c>
      <c r="N106" t="e">
        <f t="shared" si="24"/>
        <v>#REF!</v>
      </c>
      <c r="O106" t="e">
        <f t="shared" si="25"/>
        <v>#REF!</v>
      </c>
      <c r="P106" t="e">
        <f t="shared" si="26"/>
        <v>#REF!</v>
      </c>
    </row>
    <row r="107" spans="1:16">
      <c r="A107" t="e">
        <f>IF(ISBLANK(#REF!),"",#REF!)</f>
        <v>#REF!</v>
      </c>
      <c r="C107">
        <v>1.5</v>
      </c>
      <c r="D107" t="e">
        <f t="shared" si="21"/>
        <v>#REF!</v>
      </c>
      <c r="E107" t="e">
        <f t="shared" si="22"/>
        <v>#REF!</v>
      </c>
      <c r="F107" t="e">
        <f t="shared" si="23"/>
        <v>#REF!</v>
      </c>
      <c r="K107" t="e">
        <f>IF(ISBLANK(#REF!),"",#REF!)</f>
        <v>#REF!</v>
      </c>
      <c r="M107">
        <v>1.5</v>
      </c>
      <c r="N107" t="e">
        <f t="shared" si="24"/>
        <v>#REF!</v>
      </c>
      <c r="O107" t="e">
        <f t="shared" si="25"/>
        <v>#REF!</v>
      </c>
      <c r="P107" t="e">
        <f t="shared" si="26"/>
        <v>#REF!</v>
      </c>
    </row>
    <row r="108" spans="1:16">
      <c r="A108" t="e">
        <f>IF(ISBLANK(#REF!),"",#REF!)</f>
        <v>#REF!</v>
      </c>
      <c r="C108">
        <v>1.5</v>
      </c>
      <c r="D108" t="e">
        <f t="shared" si="21"/>
        <v>#REF!</v>
      </c>
      <c r="E108" t="e">
        <f t="shared" si="22"/>
        <v>#REF!</v>
      </c>
      <c r="F108" t="e">
        <f t="shared" si="23"/>
        <v>#REF!</v>
      </c>
      <c r="K108" t="e">
        <f>IF(ISBLANK(#REF!),"",#REF!)</f>
        <v>#REF!</v>
      </c>
      <c r="M108">
        <v>1.5</v>
      </c>
      <c r="N108" t="e">
        <f t="shared" si="24"/>
        <v>#REF!</v>
      </c>
      <c r="O108" t="e">
        <f t="shared" si="25"/>
        <v>#REF!</v>
      </c>
      <c r="P108" t="e">
        <f t="shared" si="26"/>
        <v>#REF!</v>
      </c>
    </row>
    <row r="109" spans="1:16">
      <c r="A109" t="e">
        <f>IF(ISBLANK(#REF!),"",#REF!)</f>
        <v>#REF!</v>
      </c>
      <c r="C109">
        <v>1.5</v>
      </c>
      <c r="D109" t="e">
        <f t="shared" si="21"/>
        <v>#REF!</v>
      </c>
      <c r="E109" t="e">
        <f t="shared" si="22"/>
        <v>#REF!</v>
      </c>
      <c r="F109" t="e">
        <f t="shared" si="23"/>
        <v>#REF!</v>
      </c>
      <c r="K109" t="e">
        <f>IF(ISBLANK(#REF!),"",#REF!)</f>
        <v>#REF!</v>
      </c>
      <c r="M109">
        <v>1.5</v>
      </c>
      <c r="N109" t="e">
        <f t="shared" si="24"/>
        <v>#REF!</v>
      </c>
      <c r="O109" t="e">
        <f t="shared" si="25"/>
        <v>#REF!</v>
      </c>
      <c r="P109" t="e">
        <f t="shared" si="26"/>
        <v>#REF!</v>
      </c>
    </row>
    <row r="110" spans="1:16">
      <c r="A110" t="e">
        <f>IF(ISBLANK(#REF!),"",#REF!)</f>
        <v>#REF!</v>
      </c>
      <c r="C110">
        <v>1.5</v>
      </c>
      <c r="D110" t="e">
        <f t="shared" si="21"/>
        <v>#REF!</v>
      </c>
      <c r="E110" t="e">
        <f t="shared" si="22"/>
        <v>#REF!</v>
      </c>
      <c r="F110" t="e">
        <f t="shared" si="23"/>
        <v>#REF!</v>
      </c>
      <c r="K110" t="e">
        <f>IF(ISBLANK(#REF!),"",#REF!)</f>
        <v>#REF!</v>
      </c>
      <c r="M110">
        <v>1.5</v>
      </c>
      <c r="N110" t="e">
        <f t="shared" si="24"/>
        <v>#REF!</v>
      </c>
      <c r="O110" t="e">
        <f t="shared" si="25"/>
        <v>#REF!</v>
      </c>
      <c r="P110" t="e">
        <f t="shared" si="26"/>
        <v>#REF!</v>
      </c>
    </row>
    <row r="111" spans="1:16">
      <c r="A111" t="e">
        <f>IF(ISBLANK(#REF!),"",#REF!)</f>
        <v>#REF!</v>
      </c>
      <c r="C111">
        <v>1.5</v>
      </c>
      <c r="D111" t="e">
        <f t="shared" si="21"/>
        <v>#REF!</v>
      </c>
      <c r="E111" t="e">
        <f t="shared" si="22"/>
        <v>#REF!</v>
      </c>
      <c r="F111" t="e">
        <f t="shared" si="23"/>
        <v>#REF!</v>
      </c>
      <c r="K111" t="e">
        <f>IF(ISBLANK(#REF!),"",#REF!)</f>
        <v>#REF!</v>
      </c>
      <c r="M111">
        <v>1.5</v>
      </c>
      <c r="N111" t="e">
        <f t="shared" si="24"/>
        <v>#REF!</v>
      </c>
      <c r="O111" t="e">
        <f t="shared" si="25"/>
        <v>#REF!</v>
      </c>
      <c r="P111" t="e">
        <f t="shared" si="26"/>
        <v>#REF!</v>
      </c>
    </row>
    <row r="112" spans="1:16">
      <c r="A112" t="e">
        <f>IF(ISBLANK(#REF!),"",#REF!)</f>
        <v>#REF!</v>
      </c>
      <c r="C112">
        <v>1.5</v>
      </c>
      <c r="D112" t="e">
        <f t="shared" si="21"/>
        <v>#REF!</v>
      </c>
      <c r="E112" t="e">
        <f t="shared" si="22"/>
        <v>#REF!</v>
      </c>
      <c r="F112" t="e">
        <f t="shared" si="23"/>
        <v>#REF!</v>
      </c>
      <c r="K112" t="e">
        <f>IF(ISBLANK(#REF!),"",#REF!)</f>
        <v>#REF!</v>
      </c>
      <c r="M112">
        <v>1.5</v>
      </c>
      <c r="N112" t="e">
        <f t="shared" si="24"/>
        <v>#REF!</v>
      </c>
      <c r="O112" t="e">
        <f t="shared" si="25"/>
        <v>#REF!</v>
      </c>
      <c r="P112" t="e">
        <f t="shared" si="26"/>
        <v>#REF!</v>
      </c>
    </row>
    <row r="113" spans="1:16">
      <c r="A113" t="e">
        <f>IF(ISBLANK(#REF!),"",#REF!)</f>
        <v>#REF!</v>
      </c>
      <c r="C113">
        <v>1.5</v>
      </c>
      <c r="D113" t="e">
        <f t="shared" si="21"/>
        <v>#REF!</v>
      </c>
      <c r="E113" t="e">
        <f t="shared" si="22"/>
        <v>#REF!</v>
      </c>
      <c r="F113" t="e">
        <f t="shared" si="23"/>
        <v>#REF!</v>
      </c>
      <c r="K113" t="e">
        <f>IF(ISBLANK(#REF!),"",#REF!)</f>
        <v>#REF!</v>
      </c>
      <c r="M113">
        <v>1.5</v>
      </c>
      <c r="N113" t="e">
        <f t="shared" si="24"/>
        <v>#REF!</v>
      </c>
      <c r="O113" t="e">
        <f t="shared" si="25"/>
        <v>#REF!</v>
      </c>
      <c r="P113" t="e">
        <f t="shared" si="26"/>
        <v>#REF!</v>
      </c>
    </row>
    <row r="114" spans="1:16">
      <c r="A114" t="e">
        <f>IF(ISBLANK(#REF!),"",#REF!)</f>
        <v>#REF!</v>
      </c>
      <c r="C114">
        <v>1.5</v>
      </c>
      <c r="D114" t="e">
        <f t="shared" si="21"/>
        <v>#REF!</v>
      </c>
      <c r="E114" t="e">
        <f t="shared" si="22"/>
        <v>#REF!</v>
      </c>
      <c r="F114" t="e">
        <f t="shared" si="23"/>
        <v>#REF!</v>
      </c>
      <c r="K114" t="e">
        <f>IF(ISBLANK(#REF!),"",#REF!)</f>
        <v>#REF!</v>
      </c>
      <c r="M114">
        <v>1.5</v>
      </c>
      <c r="N114" t="e">
        <f t="shared" si="24"/>
        <v>#REF!</v>
      </c>
      <c r="O114" t="e">
        <f t="shared" si="25"/>
        <v>#REF!</v>
      </c>
      <c r="P114" t="e">
        <f t="shared" si="26"/>
        <v>#REF!</v>
      </c>
    </row>
    <row r="115" spans="1:16">
      <c r="A115" t="e">
        <f>IF(ISBLANK(#REF!),"",#REF!)</f>
        <v>#REF!</v>
      </c>
      <c r="C115">
        <v>1.5</v>
      </c>
      <c r="D115" t="e">
        <f t="shared" si="21"/>
        <v>#REF!</v>
      </c>
      <c r="E115" t="e">
        <f t="shared" si="22"/>
        <v>#REF!</v>
      </c>
      <c r="F115" t="e">
        <f t="shared" si="23"/>
        <v>#REF!</v>
      </c>
      <c r="K115" t="e">
        <f>IF(ISBLANK(#REF!),"",#REF!)</f>
        <v>#REF!</v>
      </c>
      <c r="M115">
        <v>1.5</v>
      </c>
      <c r="N115" t="e">
        <f t="shared" si="24"/>
        <v>#REF!</v>
      </c>
      <c r="O115" t="e">
        <f t="shared" si="25"/>
        <v>#REF!</v>
      </c>
      <c r="P115" t="e">
        <f t="shared" si="26"/>
        <v>#REF!</v>
      </c>
    </row>
    <row r="116" spans="1:16">
      <c r="A116" t="e">
        <f>IF(ISBLANK(#REF!),"",#REF!)</f>
        <v>#REF!</v>
      </c>
      <c r="C116">
        <v>1.5</v>
      </c>
      <c r="D116" t="e">
        <f t="shared" si="21"/>
        <v>#REF!</v>
      </c>
      <c r="E116" t="e">
        <f t="shared" si="22"/>
        <v>#REF!</v>
      </c>
      <c r="F116" t="e">
        <f t="shared" si="23"/>
        <v>#REF!</v>
      </c>
      <c r="K116" t="e">
        <f>IF(ISBLANK(#REF!),"",#REF!)</f>
        <v>#REF!</v>
      </c>
      <c r="M116">
        <v>1.5</v>
      </c>
      <c r="N116" t="e">
        <f t="shared" si="24"/>
        <v>#REF!</v>
      </c>
      <c r="O116" t="e">
        <f t="shared" si="25"/>
        <v>#REF!</v>
      </c>
      <c r="P116" t="e">
        <f t="shared" si="26"/>
        <v>#REF!</v>
      </c>
    </row>
    <row r="117" spans="1:16">
      <c r="A117" t="e">
        <f>IF(ISBLANK(#REF!),"",#REF!)</f>
        <v>#REF!</v>
      </c>
      <c r="C117">
        <v>1.5</v>
      </c>
      <c r="D117" t="e">
        <f t="shared" si="21"/>
        <v>#REF!</v>
      </c>
      <c r="E117" t="e">
        <f t="shared" si="22"/>
        <v>#REF!</v>
      </c>
      <c r="F117" t="e">
        <f t="shared" si="23"/>
        <v>#REF!</v>
      </c>
      <c r="K117" t="e">
        <f>IF(ISBLANK(#REF!),"",#REF!)</f>
        <v>#REF!</v>
      </c>
      <c r="M117">
        <v>1.5</v>
      </c>
      <c r="N117" t="e">
        <f t="shared" si="24"/>
        <v>#REF!</v>
      </c>
      <c r="O117" t="e">
        <f t="shared" si="25"/>
        <v>#REF!</v>
      </c>
      <c r="P117" t="e">
        <f t="shared" si="26"/>
        <v>#REF!</v>
      </c>
    </row>
    <row r="118" spans="1:16">
      <c r="A118" t="e">
        <f>IF(ISBLANK(#REF!),"",#REF!)</f>
        <v>#REF!</v>
      </c>
      <c r="C118">
        <v>1.5</v>
      </c>
      <c r="D118" t="e">
        <f t="shared" si="21"/>
        <v>#REF!</v>
      </c>
      <c r="E118" t="e">
        <f t="shared" si="22"/>
        <v>#REF!</v>
      </c>
      <c r="F118" t="e">
        <f t="shared" si="23"/>
        <v>#REF!</v>
      </c>
      <c r="K118" t="e">
        <f>IF(ISBLANK(#REF!),"",#REF!)</f>
        <v>#REF!</v>
      </c>
      <c r="M118">
        <v>1.5</v>
      </c>
      <c r="N118" t="e">
        <f t="shared" si="24"/>
        <v>#REF!</v>
      </c>
      <c r="O118" t="e">
        <f t="shared" si="25"/>
        <v>#REF!</v>
      </c>
      <c r="P118" t="e">
        <f t="shared" si="26"/>
        <v>#REF!</v>
      </c>
    </row>
    <row r="119" spans="1:16">
      <c r="A119" t="e">
        <f>IF(ISBLANK(#REF!),"",#REF!)</f>
        <v>#REF!</v>
      </c>
      <c r="C119">
        <v>1.5</v>
      </c>
      <c r="D119" t="e">
        <f t="shared" si="21"/>
        <v>#REF!</v>
      </c>
      <c r="E119" t="e">
        <f t="shared" si="22"/>
        <v>#REF!</v>
      </c>
      <c r="F119" t="e">
        <f t="shared" si="23"/>
        <v>#REF!</v>
      </c>
      <c r="K119" t="e">
        <f>IF(ISBLANK(#REF!),"",#REF!)</f>
        <v>#REF!</v>
      </c>
      <c r="M119">
        <v>1.5</v>
      </c>
      <c r="N119" t="e">
        <f t="shared" si="24"/>
        <v>#REF!</v>
      </c>
      <c r="O119" t="e">
        <f t="shared" si="25"/>
        <v>#REF!</v>
      </c>
      <c r="P119" t="e">
        <f t="shared" si="26"/>
        <v>#REF!</v>
      </c>
    </row>
    <row r="120" spans="1:16">
      <c r="A120" t="e">
        <f>IF(ISBLANK(#REF!),"",#REF!)</f>
        <v>#REF!</v>
      </c>
      <c r="C120">
        <v>1.5</v>
      </c>
      <c r="D120" t="e">
        <f t="shared" si="21"/>
        <v>#REF!</v>
      </c>
      <c r="E120" t="e">
        <f t="shared" si="22"/>
        <v>#REF!</v>
      </c>
      <c r="F120" t="e">
        <f t="shared" si="23"/>
        <v>#REF!</v>
      </c>
      <c r="K120" t="e">
        <f>IF(ISBLANK(#REF!),"",#REF!)</f>
        <v>#REF!</v>
      </c>
      <c r="M120">
        <v>1.5</v>
      </c>
      <c r="N120" t="e">
        <f t="shared" si="24"/>
        <v>#REF!</v>
      </c>
      <c r="O120" t="e">
        <f t="shared" si="25"/>
        <v>#REF!</v>
      </c>
      <c r="P120" t="e">
        <f t="shared" si="26"/>
        <v>#REF!</v>
      </c>
    </row>
    <row r="121" spans="1:16">
      <c r="A121" t="e">
        <f>IF(ISBLANK(#REF!),"",#REF!)</f>
        <v>#REF!</v>
      </c>
      <c r="C121">
        <v>1.5</v>
      </c>
      <c r="D121" t="e">
        <f t="shared" si="21"/>
        <v>#REF!</v>
      </c>
      <c r="E121" t="e">
        <f t="shared" si="22"/>
        <v>#REF!</v>
      </c>
      <c r="F121" t="e">
        <f t="shared" si="23"/>
        <v>#REF!</v>
      </c>
      <c r="K121" t="e">
        <f>IF(ISBLANK(#REF!),"",#REF!)</f>
        <v>#REF!</v>
      </c>
      <c r="M121">
        <v>1.5</v>
      </c>
      <c r="N121" t="e">
        <f t="shared" si="24"/>
        <v>#REF!</v>
      </c>
      <c r="O121" t="e">
        <f t="shared" si="25"/>
        <v>#REF!</v>
      </c>
      <c r="P121" t="e">
        <f t="shared" si="26"/>
        <v>#REF!</v>
      </c>
    </row>
    <row r="122" spans="1:16">
      <c r="A122" t="e">
        <f>IF(ISBLANK(#REF!),"",#REF!)</f>
        <v>#REF!</v>
      </c>
      <c r="C122">
        <v>1.5</v>
      </c>
      <c r="D122" t="e">
        <f t="shared" si="21"/>
        <v>#REF!</v>
      </c>
      <c r="E122" t="e">
        <f t="shared" si="22"/>
        <v>#REF!</v>
      </c>
      <c r="F122" t="e">
        <f t="shared" si="23"/>
        <v>#REF!</v>
      </c>
      <c r="K122" t="e">
        <f>IF(ISBLANK(#REF!),"",#REF!)</f>
        <v>#REF!</v>
      </c>
      <c r="M122">
        <v>1.5</v>
      </c>
      <c r="N122" t="e">
        <f t="shared" si="24"/>
        <v>#REF!</v>
      </c>
      <c r="O122" t="e">
        <f t="shared" si="25"/>
        <v>#REF!</v>
      </c>
      <c r="P122" t="e">
        <f t="shared" si="26"/>
        <v>#REF!</v>
      </c>
    </row>
    <row r="123" spans="1:16">
      <c r="A123" t="e">
        <f>IF(ISBLANK(#REF!),"",#REF!)</f>
        <v>#REF!</v>
      </c>
      <c r="C123">
        <v>1.5</v>
      </c>
      <c r="D123" t="e">
        <f t="shared" si="21"/>
        <v>#REF!</v>
      </c>
      <c r="E123" t="e">
        <f t="shared" si="22"/>
        <v>#REF!</v>
      </c>
      <c r="F123" t="e">
        <f t="shared" si="23"/>
        <v>#REF!</v>
      </c>
      <c r="K123" t="e">
        <f>IF(ISBLANK(#REF!),"",#REF!)</f>
        <v>#REF!</v>
      </c>
      <c r="M123">
        <v>1.5</v>
      </c>
      <c r="N123" t="e">
        <f t="shared" si="24"/>
        <v>#REF!</v>
      </c>
      <c r="O123" t="e">
        <f t="shared" si="25"/>
        <v>#REF!</v>
      </c>
      <c r="P123" t="e">
        <f t="shared" si="26"/>
        <v>#REF!</v>
      </c>
    </row>
    <row r="124" spans="1:16">
      <c r="A124" t="e">
        <f>IF(ISBLANK(#REF!),"",#REF!)</f>
        <v>#REF!</v>
      </c>
      <c r="C124">
        <v>1.5</v>
      </c>
      <c r="D124" t="e">
        <f t="shared" si="21"/>
        <v>#REF!</v>
      </c>
      <c r="E124" t="e">
        <f t="shared" si="22"/>
        <v>#REF!</v>
      </c>
      <c r="F124" t="e">
        <f t="shared" si="23"/>
        <v>#REF!</v>
      </c>
      <c r="K124" t="e">
        <f>IF(ISBLANK(#REF!),"",#REF!)</f>
        <v>#REF!</v>
      </c>
      <c r="M124">
        <v>1.5</v>
      </c>
      <c r="N124" t="e">
        <f t="shared" si="24"/>
        <v>#REF!</v>
      </c>
      <c r="O124" t="e">
        <f t="shared" si="25"/>
        <v>#REF!</v>
      </c>
      <c r="P124" t="e">
        <f t="shared" si="26"/>
        <v>#REF!</v>
      </c>
    </row>
    <row r="125" spans="1:16">
      <c r="A125" t="e">
        <f>IF(ISBLANK(#REF!),"",#REF!)</f>
        <v>#REF!</v>
      </c>
      <c r="C125">
        <v>1.5</v>
      </c>
      <c r="D125" t="e">
        <f t="shared" si="21"/>
        <v>#REF!</v>
      </c>
      <c r="E125" t="e">
        <f t="shared" si="22"/>
        <v>#REF!</v>
      </c>
      <c r="F125" t="e">
        <f t="shared" si="23"/>
        <v>#REF!</v>
      </c>
      <c r="K125" t="e">
        <f>IF(ISBLANK(#REF!),"",#REF!)</f>
        <v>#REF!</v>
      </c>
      <c r="M125">
        <v>1.5</v>
      </c>
      <c r="N125" t="e">
        <f t="shared" si="24"/>
        <v>#REF!</v>
      </c>
      <c r="O125" t="e">
        <f t="shared" si="25"/>
        <v>#REF!</v>
      </c>
      <c r="P125" t="e">
        <f t="shared" si="26"/>
        <v>#REF!</v>
      </c>
    </row>
    <row r="126" spans="1:16">
      <c r="A126" t="e">
        <f>IF(ISBLANK(#REF!),"",#REF!)</f>
        <v>#REF!</v>
      </c>
      <c r="C126">
        <v>1.5</v>
      </c>
      <c r="D126" t="e">
        <f t="shared" si="21"/>
        <v>#REF!</v>
      </c>
      <c r="E126" t="e">
        <f t="shared" si="22"/>
        <v>#REF!</v>
      </c>
      <c r="F126" t="e">
        <f t="shared" si="23"/>
        <v>#REF!</v>
      </c>
      <c r="K126" t="e">
        <f>IF(ISBLANK(#REF!),"",#REF!)</f>
        <v>#REF!</v>
      </c>
      <c r="M126">
        <v>1.5</v>
      </c>
      <c r="N126" t="e">
        <f t="shared" si="24"/>
        <v>#REF!</v>
      </c>
      <c r="O126" t="e">
        <f t="shared" si="25"/>
        <v>#REF!</v>
      </c>
      <c r="P126" t="e">
        <f t="shared" si="26"/>
        <v>#REF!</v>
      </c>
    </row>
    <row r="127" spans="1:16">
      <c r="A127" t="e">
        <f>IF(ISBLANK(#REF!),"",#REF!)</f>
        <v>#REF!</v>
      </c>
      <c r="C127">
        <v>1.5</v>
      </c>
      <c r="D127" t="e">
        <f t="shared" si="21"/>
        <v>#REF!</v>
      </c>
      <c r="E127" t="e">
        <f t="shared" si="22"/>
        <v>#REF!</v>
      </c>
      <c r="F127" t="e">
        <f t="shared" si="23"/>
        <v>#REF!</v>
      </c>
      <c r="K127" t="e">
        <f>IF(ISBLANK(#REF!),"",#REF!)</f>
        <v>#REF!</v>
      </c>
      <c r="M127">
        <v>1.5</v>
      </c>
      <c r="N127" t="e">
        <f t="shared" si="24"/>
        <v>#REF!</v>
      </c>
      <c r="O127" t="e">
        <f t="shared" si="25"/>
        <v>#REF!</v>
      </c>
      <c r="P127" t="e">
        <f t="shared" si="26"/>
        <v>#REF!</v>
      </c>
    </row>
    <row r="128" spans="1:16">
      <c r="A128" t="e">
        <f>IF(ISBLANK(#REF!),"",#REF!)</f>
        <v>#REF!</v>
      </c>
      <c r="C128">
        <v>1.5</v>
      </c>
      <c r="D128" t="e">
        <f t="shared" si="21"/>
        <v>#REF!</v>
      </c>
      <c r="E128" t="e">
        <f t="shared" si="22"/>
        <v>#REF!</v>
      </c>
      <c r="F128" t="e">
        <f t="shared" si="23"/>
        <v>#REF!</v>
      </c>
      <c r="K128" t="e">
        <f>IF(ISBLANK(#REF!),"",#REF!)</f>
        <v>#REF!</v>
      </c>
      <c r="M128">
        <v>1.5</v>
      </c>
      <c r="N128" t="e">
        <f t="shared" si="24"/>
        <v>#REF!</v>
      </c>
      <c r="O128" t="e">
        <f t="shared" si="25"/>
        <v>#REF!</v>
      </c>
      <c r="P128" t="e">
        <f t="shared" si="26"/>
        <v>#REF!</v>
      </c>
    </row>
    <row r="129" spans="1:16">
      <c r="A129" t="e">
        <f>IF(ISBLANK(#REF!),"",#REF!)</f>
        <v>#REF!</v>
      </c>
      <c r="C129">
        <v>1.5</v>
      </c>
      <c r="D129" t="e">
        <f t="shared" si="21"/>
        <v>#REF!</v>
      </c>
      <c r="E129" t="e">
        <f t="shared" si="22"/>
        <v>#REF!</v>
      </c>
      <c r="F129" t="e">
        <f t="shared" si="23"/>
        <v>#REF!</v>
      </c>
      <c r="K129" t="e">
        <f>IF(ISBLANK(#REF!),"",#REF!)</f>
        <v>#REF!</v>
      </c>
      <c r="M129">
        <v>1.5</v>
      </c>
      <c r="N129" t="e">
        <f t="shared" si="24"/>
        <v>#REF!</v>
      </c>
      <c r="O129" t="e">
        <f t="shared" si="25"/>
        <v>#REF!</v>
      </c>
      <c r="P129" t="e">
        <f t="shared" si="26"/>
        <v>#REF!</v>
      </c>
    </row>
    <row r="130" spans="1:16">
      <c r="A130" t="e">
        <f>IF(ISBLANK(#REF!),"",#REF!)</f>
        <v>#REF!</v>
      </c>
      <c r="C130">
        <v>1.5</v>
      </c>
      <c r="D130" t="e">
        <f t="shared" si="21"/>
        <v>#REF!</v>
      </c>
      <c r="E130" t="e">
        <f t="shared" si="22"/>
        <v>#REF!</v>
      </c>
      <c r="F130" t="e">
        <f t="shared" si="23"/>
        <v>#REF!</v>
      </c>
      <c r="K130" t="e">
        <f>IF(ISBLANK(#REF!),"",#REF!)</f>
        <v>#REF!</v>
      </c>
      <c r="M130">
        <v>1.5</v>
      </c>
      <c r="N130" t="e">
        <f t="shared" si="24"/>
        <v>#REF!</v>
      </c>
      <c r="O130" t="e">
        <f t="shared" si="25"/>
        <v>#REF!</v>
      </c>
      <c r="P130" t="e">
        <f t="shared" si="26"/>
        <v>#REF!</v>
      </c>
    </row>
    <row r="131" spans="1:16">
      <c r="A131" t="e">
        <f>IF(ISBLANK(#REF!),"",#REF!)</f>
        <v>#REF!</v>
      </c>
      <c r="C131">
        <v>1.5</v>
      </c>
      <c r="D131" t="e">
        <f t="shared" si="21"/>
        <v>#REF!</v>
      </c>
      <c r="E131" t="e">
        <f t="shared" si="22"/>
        <v>#REF!</v>
      </c>
      <c r="F131" t="e">
        <f t="shared" si="23"/>
        <v>#REF!</v>
      </c>
      <c r="K131" t="e">
        <f>IF(ISBLANK(#REF!),"",#REF!)</f>
        <v>#REF!</v>
      </c>
      <c r="M131">
        <v>1.5</v>
      </c>
      <c r="N131" t="e">
        <f t="shared" si="24"/>
        <v>#REF!</v>
      </c>
      <c r="O131" t="e">
        <f t="shared" si="25"/>
        <v>#REF!</v>
      </c>
      <c r="P131" t="e">
        <f t="shared" si="26"/>
        <v>#REF!</v>
      </c>
    </row>
    <row r="132" spans="1:16">
      <c r="A132" t="e">
        <f>IF(ISBLANK(#REF!),"",#REF!)</f>
        <v>#REF!</v>
      </c>
      <c r="C132">
        <v>1.5</v>
      </c>
      <c r="D132" t="e">
        <f t="shared" si="21"/>
        <v>#REF!</v>
      </c>
      <c r="E132" t="e">
        <f t="shared" si="22"/>
        <v>#REF!</v>
      </c>
      <c r="F132" t="e">
        <f t="shared" si="23"/>
        <v>#REF!</v>
      </c>
      <c r="K132" t="e">
        <f>IF(ISBLANK(#REF!),"",#REF!)</f>
        <v>#REF!</v>
      </c>
      <c r="M132">
        <v>1.5</v>
      </c>
      <c r="N132" t="e">
        <f t="shared" si="24"/>
        <v>#REF!</v>
      </c>
      <c r="O132" t="e">
        <f t="shared" si="25"/>
        <v>#REF!</v>
      </c>
      <c r="P132" t="e">
        <f t="shared" si="26"/>
        <v>#REF!</v>
      </c>
    </row>
    <row r="133" spans="1:16">
      <c r="A133" t="e">
        <f>IF(ISBLANK(#REF!),"",#REF!)</f>
        <v>#REF!</v>
      </c>
      <c r="C133">
        <v>1.5</v>
      </c>
      <c r="D133" t="e">
        <f t="shared" si="21"/>
        <v>#REF!</v>
      </c>
      <c r="E133" t="e">
        <f t="shared" si="22"/>
        <v>#REF!</v>
      </c>
      <c r="F133" t="e">
        <f t="shared" si="23"/>
        <v>#REF!</v>
      </c>
      <c r="K133" t="e">
        <f>IF(ISBLANK(#REF!),"",#REF!)</f>
        <v>#REF!</v>
      </c>
      <c r="M133">
        <v>1.5</v>
      </c>
      <c r="N133" t="e">
        <f t="shared" si="24"/>
        <v>#REF!</v>
      </c>
      <c r="O133" t="e">
        <f t="shared" si="25"/>
        <v>#REF!</v>
      </c>
      <c r="P133" t="e">
        <f t="shared" si="26"/>
        <v>#REF!</v>
      </c>
    </row>
    <row r="134" spans="1:16">
      <c r="A134" t="e">
        <f>IF(ISBLANK(#REF!),"",#REF!)</f>
        <v>#REF!</v>
      </c>
      <c r="C134">
        <v>1.5</v>
      </c>
      <c r="D134" t="e">
        <f t="shared" ref="D134:D165" si="27">IF(ISTEXT(A134),#N/A,IF(OR(A134&lt;$B$14,A134&gt;$B$16),A134,#N/A))</f>
        <v>#REF!</v>
      </c>
      <c r="E134" t="e">
        <f t="shared" ref="E134:E165" si="28">IF(ISTEXT(A134),#N/A,IF(OR(AND(A134&lt;$B$13,A134&gt;=$B$14),AND(A134&gt;$B$15,A134&lt;=$B$16)),A134,#N/A))</f>
        <v>#REF!</v>
      </c>
      <c r="F134" t="e">
        <f t="shared" ref="F134:F165" si="29">IF(ISTEXT(A134),"",IF(OR(AND(A134&lt;$B$10,A134&gt;=$B$13),AND(A134&gt;$B$12,A134&lt;=$B$15)),A134,""))</f>
        <v>#REF!</v>
      </c>
      <c r="K134" t="e">
        <f>IF(ISBLANK(#REF!),"",#REF!)</f>
        <v>#REF!</v>
      </c>
      <c r="M134">
        <v>1.5</v>
      </c>
      <c r="N134" t="e">
        <f t="shared" si="24"/>
        <v>#REF!</v>
      </c>
      <c r="O134" t="e">
        <f t="shared" si="25"/>
        <v>#REF!</v>
      </c>
      <c r="P134" t="e">
        <f t="shared" si="26"/>
        <v>#REF!</v>
      </c>
    </row>
    <row r="135" spans="1:16">
      <c r="A135" t="e">
        <f>IF(ISBLANK(#REF!),"",#REF!)</f>
        <v>#REF!</v>
      </c>
      <c r="C135">
        <v>1.5</v>
      </c>
      <c r="D135" t="e">
        <f t="shared" si="27"/>
        <v>#REF!</v>
      </c>
      <c r="E135" t="e">
        <f t="shared" si="28"/>
        <v>#REF!</v>
      </c>
      <c r="F135" t="e">
        <f t="shared" si="29"/>
        <v>#REF!</v>
      </c>
      <c r="K135" t="e">
        <f>IF(ISBLANK(#REF!),"",#REF!)</f>
        <v>#REF!</v>
      </c>
      <c r="M135">
        <v>1.5</v>
      </c>
      <c r="N135" t="e">
        <f t="shared" ref="N135:N166" si="30">IF(ISTEXT(K135),#N/A,IF(OR(K135&lt;$L$14,K135&gt;$L$16),K135,#N/A))</f>
        <v>#REF!</v>
      </c>
      <c r="O135" t="e">
        <f t="shared" ref="O135:O166" si="31">IF(ISTEXT(K135),#N/A,IF(OR(AND(K135&lt;$L$13,K135&gt;=$L$14),AND(K135&gt;$L$15,K135&lt;=$L$16)),K135,#N/A))</f>
        <v>#REF!</v>
      </c>
      <c r="P135" t="e">
        <f t="shared" ref="P135:P166" si="32">IF(ISTEXT(K135),"",IF(OR(AND(K135&lt;$L$10,K135&gt;=$L$13),AND(K135&gt;$L$12,K135&lt;=$L$15)),K135,""))</f>
        <v>#REF!</v>
      </c>
    </row>
    <row r="136" spans="1:16">
      <c r="A136" t="e">
        <f>IF(ISBLANK(#REF!),"",#REF!)</f>
        <v>#REF!</v>
      </c>
      <c r="C136">
        <v>1.5</v>
      </c>
      <c r="D136" t="e">
        <f t="shared" si="27"/>
        <v>#REF!</v>
      </c>
      <c r="E136" t="e">
        <f t="shared" si="28"/>
        <v>#REF!</v>
      </c>
      <c r="F136" t="e">
        <f t="shared" si="29"/>
        <v>#REF!</v>
      </c>
      <c r="K136" t="e">
        <f>IF(ISBLANK(#REF!),"",#REF!)</f>
        <v>#REF!</v>
      </c>
      <c r="M136">
        <v>1.5</v>
      </c>
      <c r="N136" t="e">
        <f t="shared" si="30"/>
        <v>#REF!</v>
      </c>
      <c r="O136" t="e">
        <f t="shared" si="31"/>
        <v>#REF!</v>
      </c>
      <c r="P136" t="e">
        <f t="shared" si="32"/>
        <v>#REF!</v>
      </c>
    </row>
    <row r="137" spans="1:16">
      <c r="A137" t="e">
        <f>IF(ISBLANK(#REF!),"",#REF!)</f>
        <v>#REF!</v>
      </c>
      <c r="C137">
        <v>1.5</v>
      </c>
      <c r="D137" t="e">
        <f t="shared" si="27"/>
        <v>#REF!</v>
      </c>
      <c r="E137" t="e">
        <f t="shared" si="28"/>
        <v>#REF!</v>
      </c>
      <c r="F137" t="e">
        <f t="shared" si="29"/>
        <v>#REF!</v>
      </c>
      <c r="K137" t="e">
        <f>IF(ISBLANK(#REF!),"",#REF!)</f>
        <v>#REF!</v>
      </c>
      <c r="M137">
        <v>1.5</v>
      </c>
      <c r="N137" t="e">
        <f t="shared" si="30"/>
        <v>#REF!</v>
      </c>
      <c r="O137" t="e">
        <f t="shared" si="31"/>
        <v>#REF!</v>
      </c>
      <c r="P137" t="e">
        <f t="shared" si="32"/>
        <v>#REF!</v>
      </c>
    </row>
    <row r="138" spans="1:16">
      <c r="A138" t="e">
        <f>IF(ISBLANK(#REF!),"",#REF!)</f>
        <v>#REF!</v>
      </c>
      <c r="C138">
        <v>1.5</v>
      </c>
      <c r="D138" t="e">
        <f t="shared" si="27"/>
        <v>#REF!</v>
      </c>
      <c r="E138" t="e">
        <f t="shared" si="28"/>
        <v>#REF!</v>
      </c>
      <c r="F138" t="e">
        <f t="shared" si="29"/>
        <v>#REF!</v>
      </c>
      <c r="K138" t="e">
        <f>IF(ISBLANK(#REF!),"",#REF!)</f>
        <v>#REF!</v>
      </c>
      <c r="M138">
        <v>1.5</v>
      </c>
      <c r="N138" t="e">
        <f t="shared" si="30"/>
        <v>#REF!</v>
      </c>
      <c r="O138" t="e">
        <f t="shared" si="31"/>
        <v>#REF!</v>
      </c>
      <c r="P138" t="e">
        <f t="shared" si="32"/>
        <v>#REF!</v>
      </c>
    </row>
    <row r="139" spans="1:16">
      <c r="A139" t="e">
        <f>IF(ISBLANK(#REF!),"",#REF!)</f>
        <v>#REF!</v>
      </c>
      <c r="C139">
        <v>1.5</v>
      </c>
      <c r="D139" t="e">
        <f t="shared" si="27"/>
        <v>#REF!</v>
      </c>
      <c r="E139" t="e">
        <f t="shared" si="28"/>
        <v>#REF!</v>
      </c>
      <c r="F139" t="e">
        <f t="shared" si="29"/>
        <v>#REF!</v>
      </c>
      <c r="K139" t="e">
        <f>IF(ISBLANK(#REF!),"",#REF!)</f>
        <v>#REF!</v>
      </c>
      <c r="M139">
        <v>1.5</v>
      </c>
      <c r="N139" t="e">
        <f t="shared" si="30"/>
        <v>#REF!</v>
      </c>
      <c r="O139" t="e">
        <f t="shared" si="31"/>
        <v>#REF!</v>
      </c>
      <c r="P139" t="e">
        <f t="shared" si="32"/>
        <v>#REF!</v>
      </c>
    </row>
    <row r="140" spans="1:16">
      <c r="A140" t="e">
        <f>IF(ISBLANK(#REF!),"",#REF!)</f>
        <v>#REF!</v>
      </c>
      <c r="C140">
        <v>1.5</v>
      </c>
      <c r="D140" t="e">
        <f t="shared" si="27"/>
        <v>#REF!</v>
      </c>
      <c r="E140" t="e">
        <f t="shared" si="28"/>
        <v>#REF!</v>
      </c>
      <c r="F140" t="e">
        <f t="shared" si="29"/>
        <v>#REF!</v>
      </c>
      <c r="K140" t="e">
        <f>IF(ISBLANK(#REF!),"",#REF!)</f>
        <v>#REF!</v>
      </c>
      <c r="M140">
        <v>1.5</v>
      </c>
      <c r="N140" t="e">
        <f t="shared" si="30"/>
        <v>#REF!</v>
      </c>
      <c r="O140" t="e">
        <f t="shared" si="31"/>
        <v>#REF!</v>
      </c>
      <c r="P140" t="e">
        <f t="shared" si="32"/>
        <v>#REF!</v>
      </c>
    </row>
    <row r="141" spans="1:16">
      <c r="A141" t="e">
        <f>IF(ISBLANK(#REF!),"",#REF!)</f>
        <v>#REF!</v>
      </c>
      <c r="C141">
        <v>1.5</v>
      </c>
      <c r="D141" t="e">
        <f t="shared" si="27"/>
        <v>#REF!</v>
      </c>
      <c r="E141" t="e">
        <f t="shared" si="28"/>
        <v>#REF!</v>
      </c>
      <c r="F141" t="e">
        <f t="shared" si="29"/>
        <v>#REF!</v>
      </c>
      <c r="K141" t="e">
        <f>IF(ISBLANK(#REF!),"",#REF!)</f>
        <v>#REF!</v>
      </c>
      <c r="M141">
        <v>1.5</v>
      </c>
      <c r="N141" t="e">
        <f t="shared" si="30"/>
        <v>#REF!</v>
      </c>
      <c r="O141" t="e">
        <f t="shared" si="31"/>
        <v>#REF!</v>
      </c>
      <c r="P141" t="e">
        <f t="shared" si="32"/>
        <v>#REF!</v>
      </c>
    </row>
    <row r="142" spans="1:16">
      <c r="A142" t="e">
        <f>IF(ISBLANK(#REF!),"",#REF!)</f>
        <v>#REF!</v>
      </c>
      <c r="C142">
        <v>1.5</v>
      </c>
      <c r="D142" t="e">
        <f t="shared" si="27"/>
        <v>#REF!</v>
      </c>
      <c r="E142" t="e">
        <f t="shared" si="28"/>
        <v>#REF!</v>
      </c>
      <c r="F142" t="e">
        <f t="shared" si="29"/>
        <v>#REF!</v>
      </c>
      <c r="K142" t="e">
        <f>IF(ISBLANK(#REF!),"",#REF!)</f>
        <v>#REF!</v>
      </c>
      <c r="M142">
        <v>1.5</v>
      </c>
      <c r="N142" t="e">
        <f t="shared" si="30"/>
        <v>#REF!</v>
      </c>
      <c r="O142" t="e">
        <f t="shared" si="31"/>
        <v>#REF!</v>
      </c>
      <c r="P142" t="e">
        <f t="shared" si="32"/>
        <v>#REF!</v>
      </c>
    </row>
    <row r="143" spans="1:16">
      <c r="A143" t="e">
        <f>IF(ISBLANK(#REF!),"",#REF!)</f>
        <v>#REF!</v>
      </c>
      <c r="C143">
        <v>1.5</v>
      </c>
      <c r="D143" t="e">
        <f t="shared" si="27"/>
        <v>#REF!</v>
      </c>
      <c r="E143" t="e">
        <f t="shared" si="28"/>
        <v>#REF!</v>
      </c>
      <c r="F143" t="e">
        <f t="shared" si="29"/>
        <v>#REF!</v>
      </c>
      <c r="K143" t="e">
        <f>IF(ISBLANK(#REF!),"",#REF!)</f>
        <v>#REF!</v>
      </c>
      <c r="M143">
        <v>1.5</v>
      </c>
      <c r="N143" t="e">
        <f t="shared" si="30"/>
        <v>#REF!</v>
      </c>
      <c r="O143" t="e">
        <f t="shared" si="31"/>
        <v>#REF!</v>
      </c>
      <c r="P143" t="e">
        <f t="shared" si="32"/>
        <v>#REF!</v>
      </c>
    </row>
    <row r="144" spans="1:16">
      <c r="A144" t="e">
        <f>IF(ISBLANK(#REF!),"",#REF!)</f>
        <v>#REF!</v>
      </c>
      <c r="C144">
        <v>1.5</v>
      </c>
      <c r="D144" t="e">
        <f t="shared" si="27"/>
        <v>#REF!</v>
      </c>
      <c r="E144" t="e">
        <f t="shared" si="28"/>
        <v>#REF!</v>
      </c>
      <c r="F144" t="e">
        <f t="shared" si="29"/>
        <v>#REF!</v>
      </c>
      <c r="K144" t="e">
        <f>IF(ISBLANK(#REF!),"",#REF!)</f>
        <v>#REF!</v>
      </c>
      <c r="M144">
        <v>1.5</v>
      </c>
      <c r="N144" t="e">
        <f t="shared" si="30"/>
        <v>#REF!</v>
      </c>
      <c r="O144" t="e">
        <f t="shared" si="31"/>
        <v>#REF!</v>
      </c>
      <c r="P144" t="e">
        <f t="shared" si="32"/>
        <v>#REF!</v>
      </c>
    </row>
    <row r="145" spans="1:16">
      <c r="A145" t="e">
        <f>IF(ISBLANK(#REF!),"",#REF!)</f>
        <v>#REF!</v>
      </c>
      <c r="C145">
        <v>1.5</v>
      </c>
      <c r="D145" t="e">
        <f t="shared" si="27"/>
        <v>#REF!</v>
      </c>
      <c r="E145" t="e">
        <f t="shared" si="28"/>
        <v>#REF!</v>
      </c>
      <c r="F145" t="e">
        <f t="shared" si="29"/>
        <v>#REF!</v>
      </c>
      <c r="K145" t="e">
        <f>IF(ISBLANK(#REF!),"",#REF!)</f>
        <v>#REF!</v>
      </c>
      <c r="M145">
        <v>1.5</v>
      </c>
      <c r="N145" t="e">
        <f t="shared" si="30"/>
        <v>#REF!</v>
      </c>
      <c r="O145" t="e">
        <f t="shared" si="31"/>
        <v>#REF!</v>
      </c>
      <c r="P145" t="e">
        <f t="shared" si="32"/>
        <v>#REF!</v>
      </c>
    </row>
    <row r="146" spans="1:16">
      <c r="A146" t="e">
        <f>IF(ISBLANK(#REF!),"",#REF!)</f>
        <v>#REF!</v>
      </c>
      <c r="C146">
        <v>1.5</v>
      </c>
      <c r="D146" t="e">
        <f t="shared" si="27"/>
        <v>#REF!</v>
      </c>
      <c r="E146" t="e">
        <f t="shared" si="28"/>
        <v>#REF!</v>
      </c>
      <c r="F146" t="e">
        <f t="shared" si="29"/>
        <v>#REF!</v>
      </c>
      <c r="K146" t="e">
        <f>IF(ISBLANK(#REF!),"",#REF!)</f>
        <v>#REF!</v>
      </c>
      <c r="M146">
        <v>1.5</v>
      </c>
      <c r="N146" t="e">
        <f t="shared" si="30"/>
        <v>#REF!</v>
      </c>
      <c r="O146" t="e">
        <f t="shared" si="31"/>
        <v>#REF!</v>
      </c>
      <c r="P146" t="e">
        <f t="shared" si="32"/>
        <v>#REF!</v>
      </c>
    </row>
    <row r="147" spans="1:16">
      <c r="A147" t="e">
        <f>IF(ISBLANK(#REF!),"",#REF!)</f>
        <v>#REF!</v>
      </c>
      <c r="C147">
        <v>1.5</v>
      </c>
      <c r="D147" t="e">
        <f t="shared" si="27"/>
        <v>#REF!</v>
      </c>
      <c r="E147" t="e">
        <f t="shared" si="28"/>
        <v>#REF!</v>
      </c>
      <c r="F147" t="e">
        <f t="shared" si="29"/>
        <v>#REF!</v>
      </c>
      <c r="K147" t="e">
        <f>IF(ISBLANK(#REF!),"",#REF!)</f>
        <v>#REF!</v>
      </c>
      <c r="M147">
        <v>1.5</v>
      </c>
      <c r="N147" t="e">
        <f t="shared" si="30"/>
        <v>#REF!</v>
      </c>
      <c r="O147" t="e">
        <f t="shared" si="31"/>
        <v>#REF!</v>
      </c>
      <c r="P147" t="e">
        <f t="shared" si="32"/>
        <v>#REF!</v>
      </c>
    </row>
    <row r="148" spans="1:16">
      <c r="A148" t="e">
        <f>IF(ISBLANK(#REF!),"",#REF!)</f>
        <v>#REF!</v>
      </c>
      <c r="C148">
        <v>1.5</v>
      </c>
      <c r="D148" t="e">
        <f t="shared" si="27"/>
        <v>#REF!</v>
      </c>
      <c r="E148" t="e">
        <f t="shared" si="28"/>
        <v>#REF!</v>
      </c>
      <c r="F148" t="e">
        <f t="shared" si="29"/>
        <v>#REF!</v>
      </c>
      <c r="K148" t="e">
        <f>IF(ISBLANK(#REF!),"",#REF!)</f>
        <v>#REF!</v>
      </c>
      <c r="M148">
        <v>1.5</v>
      </c>
      <c r="N148" t="e">
        <f t="shared" si="30"/>
        <v>#REF!</v>
      </c>
      <c r="O148" t="e">
        <f t="shared" si="31"/>
        <v>#REF!</v>
      </c>
      <c r="P148" t="e">
        <f t="shared" si="32"/>
        <v>#REF!</v>
      </c>
    </row>
    <row r="149" spans="1:16">
      <c r="A149" t="e">
        <f>IF(ISBLANK(#REF!),"",#REF!)</f>
        <v>#REF!</v>
      </c>
      <c r="C149">
        <v>1.5</v>
      </c>
      <c r="D149" t="e">
        <f t="shared" si="27"/>
        <v>#REF!</v>
      </c>
      <c r="E149" t="e">
        <f t="shared" si="28"/>
        <v>#REF!</v>
      </c>
      <c r="F149" t="e">
        <f t="shared" si="29"/>
        <v>#REF!</v>
      </c>
      <c r="K149" t="e">
        <f>IF(ISBLANK(#REF!),"",#REF!)</f>
        <v>#REF!</v>
      </c>
      <c r="M149">
        <v>1.5</v>
      </c>
      <c r="N149" t="e">
        <f t="shared" si="30"/>
        <v>#REF!</v>
      </c>
      <c r="O149" t="e">
        <f t="shared" si="31"/>
        <v>#REF!</v>
      </c>
      <c r="P149" t="e">
        <f t="shared" si="32"/>
        <v>#REF!</v>
      </c>
    </row>
    <row r="150" spans="1:16">
      <c r="A150" t="e">
        <f>IF(ISBLANK(#REF!),"",#REF!)</f>
        <v>#REF!</v>
      </c>
      <c r="C150">
        <v>1.5</v>
      </c>
      <c r="D150" t="e">
        <f t="shared" si="27"/>
        <v>#REF!</v>
      </c>
      <c r="E150" t="e">
        <f t="shared" si="28"/>
        <v>#REF!</v>
      </c>
      <c r="F150" t="e">
        <f t="shared" si="29"/>
        <v>#REF!</v>
      </c>
      <c r="K150" t="e">
        <f>IF(ISBLANK(#REF!),"",#REF!)</f>
        <v>#REF!</v>
      </c>
      <c r="M150">
        <v>1.5</v>
      </c>
      <c r="N150" t="e">
        <f t="shared" si="30"/>
        <v>#REF!</v>
      </c>
      <c r="O150" t="e">
        <f t="shared" si="31"/>
        <v>#REF!</v>
      </c>
      <c r="P150" t="e">
        <f t="shared" si="32"/>
        <v>#REF!</v>
      </c>
    </row>
    <row r="151" spans="1:16">
      <c r="A151" t="e">
        <f>IF(ISBLANK(#REF!),"",#REF!)</f>
        <v>#REF!</v>
      </c>
      <c r="C151">
        <v>1.5</v>
      </c>
      <c r="D151" t="e">
        <f t="shared" si="27"/>
        <v>#REF!</v>
      </c>
      <c r="E151" t="e">
        <f t="shared" si="28"/>
        <v>#REF!</v>
      </c>
      <c r="F151" t="e">
        <f t="shared" si="29"/>
        <v>#REF!</v>
      </c>
      <c r="K151" t="e">
        <f>IF(ISBLANK(#REF!),"",#REF!)</f>
        <v>#REF!</v>
      </c>
      <c r="M151">
        <v>1.5</v>
      </c>
      <c r="N151" t="e">
        <f t="shared" si="30"/>
        <v>#REF!</v>
      </c>
      <c r="O151" t="e">
        <f t="shared" si="31"/>
        <v>#REF!</v>
      </c>
      <c r="P151" t="e">
        <f t="shared" si="32"/>
        <v>#REF!</v>
      </c>
    </row>
    <row r="152" spans="1:16">
      <c r="A152" t="e">
        <f>IF(ISBLANK(#REF!),"",#REF!)</f>
        <v>#REF!</v>
      </c>
      <c r="C152">
        <v>1.5</v>
      </c>
      <c r="D152" t="e">
        <f t="shared" si="27"/>
        <v>#REF!</v>
      </c>
      <c r="E152" t="e">
        <f t="shared" si="28"/>
        <v>#REF!</v>
      </c>
      <c r="F152" t="e">
        <f t="shared" si="29"/>
        <v>#REF!</v>
      </c>
      <c r="K152" t="e">
        <f>IF(ISBLANK(#REF!),"",#REF!)</f>
        <v>#REF!</v>
      </c>
      <c r="M152">
        <v>1.5</v>
      </c>
      <c r="N152" t="e">
        <f t="shared" si="30"/>
        <v>#REF!</v>
      </c>
      <c r="O152" t="e">
        <f t="shared" si="31"/>
        <v>#REF!</v>
      </c>
      <c r="P152" t="e">
        <f t="shared" si="32"/>
        <v>#REF!</v>
      </c>
    </row>
    <row r="153" spans="1:16">
      <c r="A153" t="e">
        <f>IF(ISBLANK(#REF!),"",#REF!)</f>
        <v>#REF!</v>
      </c>
      <c r="C153">
        <v>1.5</v>
      </c>
      <c r="D153" t="e">
        <f t="shared" si="27"/>
        <v>#REF!</v>
      </c>
      <c r="E153" t="e">
        <f t="shared" si="28"/>
        <v>#REF!</v>
      </c>
      <c r="F153" t="e">
        <f t="shared" si="29"/>
        <v>#REF!</v>
      </c>
      <c r="K153" t="e">
        <f>IF(ISBLANK(#REF!),"",#REF!)</f>
        <v>#REF!</v>
      </c>
      <c r="M153">
        <v>1.5</v>
      </c>
      <c r="N153" t="e">
        <f t="shared" si="30"/>
        <v>#REF!</v>
      </c>
      <c r="O153" t="e">
        <f t="shared" si="31"/>
        <v>#REF!</v>
      </c>
      <c r="P153" t="e">
        <f t="shared" si="32"/>
        <v>#REF!</v>
      </c>
    </row>
    <row r="154" spans="1:16">
      <c r="A154" t="e">
        <f>IF(ISBLANK(#REF!),"",#REF!)</f>
        <v>#REF!</v>
      </c>
      <c r="C154">
        <v>1.5</v>
      </c>
      <c r="D154" t="e">
        <f t="shared" si="27"/>
        <v>#REF!</v>
      </c>
      <c r="E154" t="e">
        <f t="shared" si="28"/>
        <v>#REF!</v>
      </c>
      <c r="F154" t="e">
        <f t="shared" si="29"/>
        <v>#REF!</v>
      </c>
      <c r="K154" t="e">
        <f>IF(ISBLANK(#REF!),"",#REF!)</f>
        <v>#REF!</v>
      </c>
      <c r="M154">
        <v>1.5</v>
      </c>
      <c r="N154" t="e">
        <f t="shared" si="30"/>
        <v>#REF!</v>
      </c>
      <c r="O154" t="e">
        <f t="shared" si="31"/>
        <v>#REF!</v>
      </c>
      <c r="P154" t="e">
        <f t="shared" si="32"/>
        <v>#REF!</v>
      </c>
    </row>
    <row r="155" spans="1:16">
      <c r="A155" t="e">
        <f>IF(ISBLANK(#REF!),"",#REF!)</f>
        <v>#REF!</v>
      </c>
      <c r="C155">
        <v>1.5</v>
      </c>
      <c r="D155" t="e">
        <f t="shared" si="27"/>
        <v>#REF!</v>
      </c>
      <c r="E155" t="e">
        <f t="shared" si="28"/>
        <v>#REF!</v>
      </c>
      <c r="F155" t="e">
        <f t="shared" si="29"/>
        <v>#REF!</v>
      </c>
      <c r="K155" t="e">
        <f>IF(ISBLANK(#REF!),"",#REF!)</f>
        <v>#REF!</v>
      </c>
      <c r="M155">
        <v>1.5</v>
      </c>
      <c r="N155" t="e">
        <f t="shared" si="30"/>
        <v>#REF!</v>
      </c>
      <c r="O155" t="e">
        <f t="shared" si="31"/>
        <v>#REF!</v>
      </c>
      <c r="P155" t="e">
        <f t="shared" si="32"/>
        <v>#REF!</v>
      </c>
    </row>
    <row r="156" spans="1:16">
      <c r="A156" t="e">
        <f>IF(ISBLANK(#REF!),"",#REF!)</f>
        <v>#REF!</v>
      </c>
      <c r="C156">
        <v>1.5</v>
      </c>
      <c r="D156" t="e">
        <f t="shared" si="27"/>
        <v>#REF!</v>
      </c>
      <c r="E156" t="e">
        <f t="shared" si="28"/>
        <v>#REF!</v>
      </c>
      <c r="F156" t="e">
        <f t="shared" si="29"/>
        <v>#REF!</v>
      </c>
      <c r="K156" t="e">
        <f>IF(ISBLANK(#REF!),"",#REF!)</f>
        <v>#REF!</v>
      </c>
      <c r="M156">
        <v>1.5</v>
      </c>
      <c r="N156" t="e">
        <f t="shared" si="30"/>
        <v>#REF!</v>
      </c>
      <c r="O156" t="e">
        <f t="shared" si="31"/>
        <v>#REF!</v>
      </c>
      <c r="P156" t="e">
        <f t="shared" si="32"/>
        <v>#REF!</v>
      </c>
    </row>
    <row r="157" spans="1:16">
      <c r="A157" t="e">
        <f>IF(ISBLANK(#REF!),"",#REF!)</f>
        <v>#REF!</v>
      </c>
      <c r="C157">
        <v>1.5</v>
      </c>
      <c r="D157" t="e">
        <f t="shared" si="27"/>
        <v>#REF!</v>
      </c>
      <c r="E157" t="e">
        <f t="shared" si="28"/>
        <v>#REF!</v>
      </c>
      <c r="F157" t="e">
        <f t="shared" si="29"/>
        <v>#REF!</v>
      </c>
      <c r="K157" t="e">
        <f>IF(ISBLANK(#REF!),"",#REF!)</f>
        <v>#REF!</v>
      </c>
      <c r="M157">
        <v>1.5</v>
      </c>
      <c r="N157" t="e">
        <f t="shared" si="30"/>
        <v>#REF!</v>
      </c>
      <c r="O157" t="e">
        <f t="shared" si="31"/>
        <v>#REF!</v>
      </c>
      <c r="P157" t="e">
        <f t="shared" si="32"/>
        <v>#REF!</v>
      </c>
    </row>
    <row r="158" spans="1:16">
      <c r="A158" t="e">
        <f>IF(ISBLANK(#REF!),"",#REF!)</f>
        <v>#REF!</v>
      </c>
      <c r="C158">
        <v>1.5</v>
      </c>
      <c r="D158" t="e">
        <f t="shared" si="27"/>
        <v>#REF!</v>
      </c>
      <c r="E158" t="e">
        <f t="shared" si="28"/>
        <v>#REF!</v>
      </c>
      <c r="F158" t="e">
        <f t="shared" si="29"/>
        <v>#REF!</v>
      </c>
      <c r="K158" t="e">
        <f>IF(ISBLANK(#REF!),"",#REF!)</f>
        <v>#REF!</v>
      </c>
      <c r="M158">
        <v>1.5</v>
      </c>
      <c r="N158" t="e">
        <f t="shared" si="30"/>
        <v>#REF!</v>
      </c>
      <c r="O158" t="e">
        <f t="shared" si="31"/>
        <v>#REF!</v>
      </c>
      <c r="P158" t="e">
        <f t="shared" si="32"/>
        <v>#REF!</v>
      </c>
    </row>
    <row r="159" spans="1:16">
      <c r="A159" t="e">
        <f>IF(ISBLANK(#REF!),"",#REF!)</f>
        <v>#REF!</v>
      </c>
      <c r="C159">
        <v>1.5</v>
      </c>
      <c r="D159" t="e">
        <f t="shared" si="27"/>
        <v>#REF!</v>
      </c>
      <c r="E159" t="e">
        <f t="shared" si="28"/>
        <v>#REF!</v>
      </c>
      <c r="F159" t="e">
        <f t="shared" si="29"/>
        <v>#REF!</v>
      </c>
      <c r="K159" t="e">
        <f>IF(ISBLANK(#REF!),"",#REF!)</f>
        <v>#REF!</v>
      </c>
      <c r="M159">
        <v>1.5</v>
      </c>
      <c r="N159" t="e">
        <f t="shared" si="30"/>
        <v>#REF!</v>
      </c>
      <c r="O159" t="e">
        <f t="shared" si="31"/>
        <v>#REF!</v>
      </c>
      <c r="P159" t="e">
        <f t="shared" si="32"/>
        <v>#REF!</v>
      </c>
    </row>
    <row r="160" spans="1:16">
      <c r="A160" t="e">
        <f>IF(ISBLANK(#REF!),"",#REF!)</f>
        <v>#REF!</v>
      </c>
      <c r="C160">
        <v>1.5</v>
      </c>
      <c r="D160" t="e">
        <f t="shared" si="27"/>
        <v>#REF!</v>
      </c>
      <c r="E160" t="e">
        <f t="shared" si="28"/>
        <v>#REF!</v>
      </c>
      <c r="F160" t="e">
        <f t="shared" si="29"/>
        <v>#REF!</v>
      </c>
      <c r="K160" t="e">
        <f>IF(ISBLANK(#REF!),"",#REF!)</f>
        <v>#REF!</v>
      </c>
      <c r="M160">
        <v>1.5</v>
      </c>
      <c r="N160" t="e">
        <f t="shared" si="30"/>
        <v>#REF!</v>
      </c>
      <c r="O160" t="e">
        <f t="shared" si="31"/>
        <v>#REF!</v>
      </c>
      <c r="P160" t="e">
        <f t="shared" si="32"/>
        <v>#REF!</v>
      </c>
    </row>
    <row r="161" spans="1:16">
      <c r="A161" t="e">
        <f>IF(ISBLANK(#REF!),"",#REF!)</f>
        <v>#REF!</v>
      </c>
      <c r="C161">
        <v>1.5</v>
      </c>
      <c r="D161" t="e">
        <f t="shared" si="27"/>
        <v>#REF!</v>
      </c>
      <c r="E161" t="e">
        <f t="shared" si="28"/>
        <v>#REF!</v>
      </c>
      <c r="F161" t="e">
        <f t="shared" si="29"/>
        <v>#REF!</v>
      </c>
      <c r="K161" t="e">
        <f>IF(ISBLANK(#REF!),"",#REF!)</f>
        <v>#REF!</v>
      </c>
      <c r="M161">
        <v>1.5</v>
      </c>
      <c r="N161" t="e">
        <f t="shared" si="30"/>
        <v>#REF!</v>
      </c>
      <c r="O161" t="e">
        <f t="shared" si="31"/>
        <v>#REF!</v>
      </c>
      <c r="P161" t="e">
        <f t="shared" si="32"/>
        <v>#REF!</v>
      </c>
    </row>
    <row r="162" spans="1:16">
      <c r="A162" t="e">
        <f>IF(ISBLANK(#REF!),"",#REF!)</f>
        <v>#REF!</v>
      </c>
      <c r="C162">
        <v>1.5</v>
      </c>
      <c r="D162" t="e">
        <f t="shared" si="27"/>
        <v>#REF!</v>
      </c>
      <c r="E162" t="e">
        <f t="shared" si="28"/>
        <v>#REF!</v>
      </c>
      <c r="F162" t="e">
        <f t="shared" si="29"/>
        <v>#REF!</v>
      </c>
      <c r="K162" t="e">
        <f>IF(ISBLANK(#REF!),"",#REF!)</f>
        <v>#REF!</v>
      </c>
      <c r="M162">
        <v>1.5</v>
      </c>
      <c r="N162" t="e">
        <f t="shared" si="30"/>
        <v>#REF!</v>
      </c>
      <c r="O162" t="e">
        <f t="shared" si="31"/>
        <v>#REF!</v>
      </c>
      <c r="P162" t="e">
        <f t="shared" si="32"/>
        <v>#REF!</v>
      </c>
    </row>
    <row r="163" spans="1:16">
      <c r="A163" t="e">
        <f>IF(ISBLANK(#REF!),"",#REF!)</f>
        <v>#REF!</v>
      </c>
      <c r="C163">
        <v>1.5</v>
      </c>
      <c r="D163" t="e">
        <f t="shared" si="27"/>
        <v>#REF!</v>
      </c>
      <c r="E163" t="e">
        <f t="shared" si="28"/>
        <v>#REF!</v>
      </c>
      <c r="F163" t="e">
        <f t="shared" si="29"/>
        <v>#REF!</v>
      </c>
      <c r="K163" t="e">
        <f>IF(ISBLANK(#REF!),"",#REF!)</f>
        <v>#REF!</v>
      </c>
      <c r="M163">
        <v>1.5</v>
      </c>
      <c r="N163" t="e">
        <f t="shared" si="30"/>
        <v>#REF!</v>
      </c>
      <c r="O163" t="e">
        <f t="shared" si="31"/>
        <v>#REF!</v>
      </c>
      <c r="P163" t="e">
        <f t="shared" si="32"/>
        <v>#REF!</v>
      </c>
    </row>
    <row r="164" spans="1:16">
      <c r="A164" t="e">
        <f>IF(ISBLANK(#REF!),"",#REF!)</f>
        <v>#REF!</v>
      </c>
      <c r="C164">
        <v>1.5</v>
      </c>
      <c r="D164" t="e">
        <f t="shared" si="27"/>
        <v>#REF!</v>
      </c>
      <c r="E164" t="e">
        <f t="shared" si="28"/>
        <v>#REF!</v>
      </c>
      <c r="F164" t="e">
        <f t="shared" si="29"/>
        <v>#REF!</v>
      </c>
      <c r="K164" t="e">
        <f>IF(ISBLANK(#REF!),"",#REF!)</f>
        <v>#REF!</v>
      </c>
      <c r="M164">
        <v>1.5</v>
      </c>
      <c r="N164" t="e">
        <f t="shared" si="30"/>
        <v>#REF!</v>
      </c>
      <c r="O164" t="e">
        <f t="shared" si="31"/>
        <v>#REF!</v>
      </c>
      <c r="P164" t="e">
        <f t="shared" si="32"/>
        <v>#REF!</v>
      </c>
    </row>
    <row r="165" spans="1:16">
      <c r="A165" t="e">
        <f>IF(ISBLANK(#REF!),"",#REF!)</f>
        <v>#REF!</v>
      </c>
      <c r="C165">
        <v>1.5</v>
      </c>
      <c r="D165" t="e">
        <f t="shared" si="27"/>
        <v>#REF!</v>
      </c>
      <c r="E165" t="e">
        <f t="shared" si="28"/>
        <v>#REF!</v>
      </c>
      <c r="F165" t="e">
        <f t="shared" si="29"/>
        <v>#REF!</v>
      </c>
      <c r="K165" t="e">
        <f>IF(ISBLANK(#REF!),"",#REF!)</f>
        <v>#REF!</v>
      </c>
      <c r="M165">
        <v>1.5</v>
      </c>
      <c r="N165" t="e">
        <f t="shared" si="30"/>
        <v>#REF!</v>
      </c>
      <c r="O165" t="e">
        <f t="shared" si="31"/>
        <v>#REF!</v>
      </c>
      <c r="P165" t="e">
        <f t="shared" si="32"/>
        <v>#REF!</v>
      </c>
    </row>
    <row r="166" spans="1:16">
      <c r="A166" t="e">
        <f>IF(ISBLANK(#REF!),"",#REF!)</f>
        <v>#REF!</v>
      </c>
      <c r="C166">
        <v>1.5</v>
      </c>
      <c r="D166" t="e">
        <f t="shared" ref="D166:D202" si="33">IF(ISTEXT(A166),#N/A,IF(OR(A166&lt;$B$14,A166&gt;$B$16),A166,#N/A))</f>
        <v>#REF!</v>
      </c>
      <c r="E166" t="e">
        <f t="shared" ref="E166:E202" si="34">IF(ISTEXT(A166),#N/A,IF(OR(AND(A166&lt;$B$13,A166&gt;=$B$14),AND(A166&gt;$B$15,A166&lt;=$B$16)),A166,#N/A))</f>
        <v>#REF!</v>
      </c>
      <c r="F166" t="e">
        <f t="shared" ref="F166:F202" si="35">IF(ISTEXT(A166),"",IF(OR(AND(A166&lt;$B$10,A166&gt;=$B$13),AND(A166&gt;$B$12,A166&lt;=$B$15)),A166,""))</f>
        <v>#REF!</v>
      </c>
      <c r="K166" t="e">
        <f>IF(ISBLANK(#REF!),"",#REF!)</f>
        <v>#REF!</v>
      </c>
      <c r="M166">
        <v>1.5</v>
      </c>
      <c r="N166" t="e">
        <f t="shared" si="30"/>
        <v>#REF!</v>
      </c>
      <c r="O166" t="e">
        <f t="shared" si="31"/>
        <v>#REF!</v>
      </c>
      <c r="P166" t="e">
        <f t="shared" si="32"/>
        <v>#REF!</v>
      </c>
    </row>
    <row r="167" spans="1:16">
      <c r="A167" t="e">
        <f>IF(ISBLANK(#REF!),"",#REF!)</f>
        <v>#REF!</v>
      </c>
      <c r="C167">
        <v>1.5</v>
      </c>
      <c r="D167" t="e">
        <f t="shared" si="33"/>
        <v>#REF!</v>
      </c>
      <c r="E167" t="e">
        <f t="shared" si="34"/>
        <v>#REF!</v>
      </c>
      <c r="F167" t="e">
        <f t="shared" si="35"/>
        <v>#REF!</v>
      </c>
      <c r="K167" t="e">
        <f>IF(ISBLANK(#REF!),"",#REF!)</f>
        <v>#REF!</v>
      </c>
      <c r="M167">
        <v>1.5</v>
      </c>
      <c r="N167" t="e">
        <f t="shared" ref="N167:N198" si="36">IF(ISTEXT(K167),#N/A,IF(OR(K167&lt;$L$14,K167&gt;$L$16),K167,#N/A))</f>
        <v>#REF!</v>
      </c>
      <c r="O167" t="e">
        <f t="shared" ref="O167:O198" si="37">IF(ISTEXT(K167),#N/A,IF(OR(AND(K167&lt;$L$13,K167&gt;=$L$14),AND(K167&gt;$L$15,K167&lt;=$L$16)),K167,#N/A))</f>
        <v>#REF!</v>
      </c>
      <c r="P167" t="e">
        <f t="shared" ref="P167:P198" si="38">IF(ISTEXT(K167),"",IF(OR(AND(K167&lt;$L$10,K167&gt;=$L$13),AND(K167&gt;$L$12,K167&lt;=$L$15)),K167,""))</f>
        <v>#REF!</v>
      </c>
    </row>
    <row r="168" spans="1:16">
      <c r="A168" t="e">
        <f>IF(ISBLANK(#REF!),"",#REF!)</f>
        <v>#REF!</v>
      </c>
      <c r="C168">
        <v>1.5</v>
      </c>
      <c r="D168" t="e">
        <f t="shared" si="33"/>
        <v>#REF!</v>
      </c>
      <c r="E168" t="e">
        <f t="shared" si="34"/>
        <v>#REF!</v>
      </c>
      <c r="F168" t="e">
        <f t="shared" si="35"/>
        <v>#REF!</v>
      </c>
      <c r="K168" t="e">
        <f>IF(ISBLANK(#REF!),"",#REF!)</f>
        <v>#REF!</v>
      </c>
      <c r="M168">
        <v>1.5</v>
      </c>
      <c r="N168" t="e">
        <f t="shared" si="36"/>
        <v>#REF!</v>
      </c>
      <c r="O168" t="e">
        <f t="shared" si="37"/>
        <v>#REF!</v>
      </c>
      <c r="P168" t="e">
        <f t="shared" si="38"/>
        <v>#REF!</v>
      </c>
    </row>
    <row r="169" spans="1:16">
      <c r="A169" t="e">
        <f>IF(ISBLANK(#REF!),"",#REF!)</f>
        <v>#REF!</v>
      </c>
      <c r="C169">
        <v>1.5</v>
      </c>
      <c r="D169" t="e">
        <f t="shared" si="33"/>
        <v>#REF!</v>
      </c>
      <c r="E169" t="e">
        <f t="shared" si="34"/>
        <v>#REF!</v>
      </c>
      <c r="F169" t="e">
        <f t="shared" si="35"/>
        <v>#REF!</v>
      </c>
      <c r="K169" t="e">
        <f>IF(ISBLANK(#REF!),"",#REF!)</f>
        <v>#REF!</v>
      </c>
      <c r="M169">
        <v>1.5</v>
      </c>
      <c r="N169" t="e">
        <f t="shared" si="36"/>
        <v>#REF!</v>
      </c>
      <c r="O169" t="e">
        <f t="shared" si="37"/>
        <v>#REF!</v>
      </c>
      <c r="P169" t="e">
        <f t="shared" si="38"/>
        <v>#REF!</v>
      </c>
    </row>
    <row r="170" spans="1:16">
      <c r="A170" t="e">
        <f>IF(ISBLANK(#REF!),"",#REF!)</f>
        <v>#REF!</v>
      </c>
      <c r="C170">
        <v>1.5</v>
      </c>
      <c r="D170" t="e">
        <f t="shared" si="33"/>
        <v>#REF!</v>
      </c>
      <c r="E170" t="e">
        <f t="shared" si="34"/>
        <v>#REF!</v>
      </c>
      <c r="F170" t="e">
        <f t="shared" si="35"/>
        <v>#REF!</v>
      </c>
      <c r="K170" t="e">
        <f>IF(ISBLANK(#REF!),"",#REF!)</f>
        <v>#REF!</v>
      </c>
      <c r="M170">
        <v>1.5</v>
      </c>
      <c r="N170" t="e">
        <f t="shared" si="36"/>
        <v>#REF!</v>
      </c>
      <c r="O170" t="e">
        <f t="shared" si="37"/>
        <v>#REF!</v>
      </c>
      <c r="P170" t="e">
        <f t="shared" si="38"/>
        <v>#REF!</v>
      </c>
    </row>
    <row r="171" spans="1:16">
      <c r="A171" t="e">
        <f>IF(ISBLANK(#REF!),"",#REF!)</f>
        <v>#REF!</v>
      </c>
      <c r="C171">
        <v>1.5</v>
      </c>
      <c r="D171" t="e">
        <f t="shared" si="33"/>
        <v>#REF!</v>
      </c>
      <c r="E171" t="e">
        <f t="shared" si="34"/>
        <v>#REF!</v>
      </c>
      <c r="F171" t="e">
        <f t="shared" si="35"/>
        <v>#REF!</v>
      </c>
      <c r="K171" t="e">
        <f>IF(ISBLANK(#REF!),"",#REF!)</f>
        <v>#REF!</v>
      </c>
      <c r="M171">
        <v>1.5</v>
      </c>
      <c r="N171" t="e">
        <f t="shared" si="36"/>
        <v>#REF!</v>
      </c>
      <c r="O171" t="e">
        <f t="shared" si="37"/>
        <v>#REF!</v>
      </c>
      <c r="P171" t="e">
        <f t="shared" si="38"/>
        <v>#REF!</v>
      </c>
    </row>
    <row r="172" spans="1:16">
      <c r="A172" t="e">
        <f>IF(ISBLANK(#REF!),"",#REF!)</f>
        <v>#REF!</v>
      </c>
      <c r="C172">
        <v>1.5</v>
      </c>
      <c r="D172" t="e">
        <f t="shared" si="33"/>
        <v>#REF!</v>
      </c>
      <c r="E172" t="e">
        <f t="shared" si="34"/>
        <v>#REF!</v>
      </c>
      <c r="F172" t="e">
        <f t="shared" si="35"/>
        <v>#REF!</v>
      </c>
      <c r="K172" t="e">
        <f>IF(ISBLANK(#REF!),"",#REF!)</f>
        <v>#REF!</v>
      </c>
      <c r="M172">
        <v>1.5</v>
      </c>
      <c r="N172" t="e">
        <f t="shared" si="36"/>
        <v>#REF!</v>
      </c>
      <c r="O172" t="e">
        <f t="shared" si="37"/>
        <v>#REF!</v>
      </c>
      <c r="P172" t="e">
        <f t="shared" si="38"/>
        <v>#REF!</v>
      </c>
    </row>
    <row r="173" spans="1:16">
      <c r="A173" t="e">
        <f>IF(ISBLANK(#REF!),"",#REF!)</f>
        <v>#REF!</v>
      </c>
      <c r="C173">
        <v>1.5</v>
      </c>
      <c r="D173" t="e">
        <f t="shared" si="33"/>
        <v>#REF!</v>
      </c>
      <c r="E173" t="e">
        <f t="shared" si="34"/>
        <v>#REF!</v>
      </c>
      <c r="F173" t="e">
        <f t="shared" si="35"/>
        <v>#REF!</v>
      </c>
      <c r="K173" t="e">
        <f>IF(ISBLANK(#REF!),"",#REF!)</f>
        <v>#REF!</v>
      </c>
      <c r="M173">
        <v>1.5</v>
      </c>
      <c r="N173" t="e">
        <f t="shared" si="36"/>
        <v>#REF!</v>
      </c>
      <c r="O173" t="e">
        <f t="shared" si="37"/>
        <v>#REF!</v>
      </c>
      <c r="P173" t="e">
        <f t="shared" si="38"/>
        <v>#REF!</v>
      </c>
    </row>
    <row r="174" spans="1:16">
      <c r="A174" t="e">
        <f>IF(ISBLANK(#REF!),"",#REF!)</f>
        <v>#REF!</v>
      </c>
      <c r="C174">
        <v>1.5</v>
      </c>
      <c r="D174" t="e">
        <f t="shared" si="33"/>
        <v>#REF!</v>
      </c>
      <c r="E174" t="e">
        <f t="shared" si="34"/>
        <v>#REF!</v>
      </c>
      <c r="F174" t="e">
        <f t="shared" si="35"/>
        <v>#REF!</v>
      </c>
      <c r="K174" t="e">
        <f>IF(ISBLANK(#REF!),"",#REF!)</f>
        <v>#REF!</v>
      </c>
      <c r="M174">
        <v>1.5</v>
      </c>
      <c r="N174" t="e">
        <f t="shared" si="36"/>
        <v>#REF!</v>
      </c>
      <c r="O174" t="e">
        <f t="shared" si="37"/>
        <v>#REF!</v>
      </c>
      <c r="P174" t="e">
        <f t="shared" si="38"/>
        <v>#REF!</v>
      </c>
    </row>
    <row r="175" spans="1:16">
      <c r="A175" t="e">
        <f>IF(ISBLANK(#REF!),"",#REF!)</f>
        <v>#REF!</v>
      </c>
      <c r="C175">
        <v>1.5</v>
      </c>
      <c r="D175" t="e">
        <f t="shared" si="33"/>
        <v>#REF!</v>
      </c>
      <c r="E175" t="e">
        <f t="shared" si="34"/>
        <v>#REF!</v>
      </c>
      <c r="F175" t="e">
        <f t="shared" si="35"/>
        <v>#REF!</v>
      </c>
      <c r="K175" t="e">
        <f>IF(ISBLANK(#REF!),"",#REF!)</f>
        <v>#REF!</v>
      </c>
      <c r="M175">
        <v>1.5</v>
      </c>
      <c r="N175" t="e">
        <f t="shared" si="36"/>
        <v>#REF!</v>
      </c>
      <c r="O175" t="e">
        <f t="shared" si="37"/>
        <v>#REF!</v>
      </c>
      <c r="P175" t="e">
        <f t="shared" si="38"/>
        <v>#REF!</v>
      </c>
    </row>
    <row r="176" spans="1:16">
      <c r="A176" t="e">
        <f>IF(ISBLANK(#REF!),"",#REF!)</f>
        <v>#REF!</v>
      </c>
      <c r="C176">
        <v>1.5</v>
      </c>
      <c r="D176" t="e">
        <f t="shared" si="33"/>
        <v>#REF!</v>
      </c>
      <c r="E176" t="e">
        <f t="shared" si="34"/>
        <v>#REF!</v>
      </c>
      <c r="F176" t="e">
        <f t="shared" si="35"/>
        <v>#REF!</v>
      </c>
      <c r="K176" t="e">
        <f>IF(ISBLANK(#REF!),"",#REF!)</f>
        <v>#REF!</v>
      </c>
      <c r="M176">
        <v>1.5</v>
      </c>
      <c r="N176" t="e">
        <f t="shared" si="36"/>
        <v>#REF!</v>
      </c>
      <c r="O176" t="e">
        <f t="shared" si="37"/>
        <v>#REF!</v>
      </c>
      <c r="P176" t="e">
        <f t="shared" si="38"/>
        <v>#REF!</v>
      </c>
    </row>
    <row r="177" spans="1:16">
      <c r="A177" t="e">
        <f>IF(ISBLANK(#REF!),"",#REF!)</f>
        <v>#REF!</v>
      </c>
      <c r="C177">
        <v>1.5</v>
      </c>
      <c r="D177" t="e">
        <f t="shared" si="33"/>
        <v>#REF!</v>
      </c>
      <c r="E177" t="e">
        <f t="shared" si="34"/>
        <v>#REF!</v>
      </c>
      <c r="F177" t="e">
        <f t="shared" si="35"/>
        <v>#REF!</v>
      </c>
      <c r="K177" t="e">
        <f>IF(ISBLANK(#REF!),"",#REF!)</f>
        <v>#REF!</v>
      </c>
      <c r="M177">
        <v>1.5</v>
      </c>
      <c r="N177" t="e">
        <f t="shared" si="36"/>
        <v>#REF!</v>
      </c>
      <c r="O177" t="e">
        <f t="shared" si="37"/>
        <v>#REF!</v>
      </c>
      <c r="P177" t="e">
        <f t="shared" si="38"/>
        <v>#REF!</v>
      </c>
    </row>
    <row r="178" spans="1:16">
      <c r="A178" t="e">
        <f>IF(ISBLANK(#REF!),"",#REF!)</f>
        <v>#REF!</v>
      </c>
      <c r="C178">
        <v>1.5</v>
      </c>
      <c r="D178" t="e">
        <f t="shared" si="33"/>
        <v>#REF!</v>
      </c>
      <c r="E178" t="e">
        <f t="shared" si="34"/>
        <v>#REF!</v>
      </c>
      <c r="F178" t="e">
        <f t="shared" si="35"/>
        <v>#REF!</v>
      </c>
      <c r="K178" t="e">
        <f>IF(ISBLANK(#REF!),"",#REF!)</f>
        <v>#REF!</v>
      </c>
      <c r="M178">
        <v>1.5</v>
      </c>
      <c r="N178" t="e">
        <f t="shared" si="36"/>
        <v>#REF!</v>
      </c>
      <c r="O178" t="e">
        <f t="shared" si="37"/>
        <v>#REF!</v>
      </c>
      <c r="P178" t="e">
        <f t="shared" si="38"/>
        <v>#REF!</v>
      </c>
    </row>
    <row r="179" spans="1:16">
      <c r="A179" t="e">
        <f>IF(ISBLANK(#REF!),"",#REF!)</f>
        <v>#REF!</v>
      </c>
      <c r="C179">
        <v>1.5</v>
      </c>
      <c r="D179" t="e">
        <f t="shared" si="33"/>
        <v>#REF!</v>
      </c>
      <c r="E179" t="e">
        <f t="shared" si="34"/>
        <v>#REF!</v>
      </c>
      <c r="F179" t="e">
        <f t="shared" si="35"/>
        <v>#REF!</v>
      </c>
      <c r="K179" t="e">
        <f>IF(ISBLANK(#REF!),"",#REF!)</f>
        <v>#REF!</v>
      </c>
      <c r="M179">
        <v>1.5</v>
      </c>
      <c r="N179" t="e">
        <f t="shared" si="36"/>
        <v>#REF!</v>
      </c>
      <c r="O179" t="e">
        <f t="shared" si="37"/>
        <v>#REF!</v>
      </c>
      <c r="P179" t="e">
        <f t="shared" si="38"/>
        <v>#REF!</v>
      </c>
    </row>
    <row r="180" spans="1:16">
      <c r="A180" t="e">
        <f>IF(ISBLANK(#REF!),"",#REF!)</f>
        <v>#REF!</v>
      </c>
      <c r="C180">
        <v>1.5</v>
      </c>
      <c r="D180" t="e">
        <f t="shared" si="33"/>
        <v>#REF!</v>
      </c>
      <c r="E180" t="e">
        <f t="shared" si="34"/>
        <v>#REF!</v>
      </c>
      <c r="F180" t="e">
        <f t="shared" si="35"/>
        <v>#REF!</v>
      </c>
      <c r="K180" t="e">
        <f>IF(ISBLANK(#REF!),"",#REF!)</f>
        <v>#REF!</v>
      </c>
      <c r="M180">
        <v>1.5</v>
      </c>
      <c r="N180" t="e">
        <f t="shared" si="36"/>
        <v>#REF!</v>
      </c>
      <c r="O180" t="e">
        <f t="shared" si="37"/>
        <v>#REF!</v>
      </c>
      <c r="P180" t="e">
        <f t="shared" si="38"/>
        <v>#REF!</v>
      </c>
    </row>
    <row r="181" spans="1:16">
      <c r="A181" t="e">
        <f>IF(ISBLANK(#REF!),"",#REF!)</f>
        <v>#REF!</v>
      </c>
      <c r="C181">
        <v>1.5</v>
      </c>
      <c r="D181" t="e">
        <f t="shared" si="33"/>
        <v>#REF!</v>
      </c>
      <c r="E181" t="e">
        <f t="shared" si="34"/>
        <v>#REF!</v>
      </c>
      <c r="F181" t="e">
        <f t="shared" si="35"/>
        <v>#REF!</v>
      </c>
      <c r="K181" t="e">
        <f>IF(ISBLANK(#REF!),"",#REF!)</f>
        <v>#REF!</v>
      </c>
      <c r="M181">
        <v>1.5</v>
      </c>
      <c r="N181" t="e">
        <f t="shared" si="36"/>
        <v>#REF!</v>
      </c>
      <c r="O181" t="e">
        <f t="shared" si="37"/>
        <v>#REF!</v>
      </c>
      <c r="P181" t="e">
        <f t="shared" si="38"/>
        <v>#REF!</v>
      </c>
    </row>
    <row r="182" spans="1:16">
      <c r="A182" t="e">
        <f>IF(ISBLANK(#REF!),"",#REF!)</f>
        <v>#REF!</v>
      </c>
      <c r="C182">
        <v>1.5</v>
      </c>
      <c r="D182" t="e">
        <f t="shared" si="33"/>
        <v>#REF!</v>
      </c>
      <c r="E182" t="e">
        <f t="shared" si="34"/>
        <v>#REF!</v>
      </c>
      <c r="F182" t="e">
        <f t="shared" si="35"/>
        <v>#REF!</v>
      </c>
      <c r="K182" t="e">
        <f>IF(ISBLANK(#REF!),"",#REF!)</f>
        <v>#REF!</v>
      </c>
      <c r="M182">
        <v>1.5</v>
      </c>
      <c r="N182" t="e">
        <f t="shared" si="36"/>
        <v>#REF!</v>
      </c>
      <c r="O182" t="e">
        <f t="shared" si="37"/>
        <v>#REF!</v>
      </c>
      <c r="P182" t="e">
        <f t="shared" si="38"/>
        <v>#REF!</v>
      </c>
    </row>
    <row r="183" spans="1:16">
      <c r="A183" t="e">
        <f>IF(ISBLANK(#REF!),"",#REF!)</f>
        <v>#REF!</v>
      </c>
      <c r="C183">
        <v>1.5</v>
      </c>
      <c r="D183" t="e">
        <f t="shared" si="33"/>
        <v>#REF!</v>
      </c>
      <c r="E183" t="e">
        <f t="shared" si="34"/>
        <v>#REF!</v>
      </c>
      <c r="F183" t="e">
        <f t="shared" si="35"/>
        <v>#REF!</v>
      </c>
      <c r="K183" t="e">
        <f>IF(ISBLANK(#REF!),"",#REF!)</f>
        <v>#REF!</v>
      </c>
      <c r="M183">
        <v>1.5</v>
      </c>
      <c r="N183" t="e">
        <f t="shared" si="36"/>
        <v>#REF!</v>
      </c>
      <c r="O183" t="e">
        <f t="shared" si="37"/>
        <v>#REF!</v>
      </c>
      <c r="P183" t="e">
        <f t="shared" si="38"/>
        <v>#REF!</v>
      </c>
    </row>
    <row r="184" spans="1:16">
      <c r="A184" t="e">
        <f>IF(ISBLANK(#REF!),"",#REF!)</f>
        <v>#REF!</v>
      </c>
      <c r="C184">
        <v>1.5</v>
      </c>
      <c r="D184" t="e">
        <f t="shared" si="33"/>
        <v>#REF!</v>
      </c>
      <c r="E184" t="e">
        <f t="shared" si="34"/>
        <v>#REF!</v>
      </c>
      <c r="F184" t="e">
        <f t="shared" si="35"/>
        <v>#REF!</v>
      </c>
      <c r="K184" t="e">
        <f>IF(ISBLANK(#REF!),"",#REF!)</f>
        <v>#REF!</v>
      </c>
      <c r="M184">
        <v>1.5</v>
      </c>
      <c r="N184" t="e">
        <f t="shared" si="36"/>
        <v>#REF!</v>
      </c>
      <c r="O184" t="e">
        <f t="shared" si="37"/>
        <v>#REF!</v>
      </c>
      <c r="P184" t="e">
        <f t="shared" si="38"/>
        <v>#REF!</v>
      </c>
    </row>
    <row r="185" spans="1:16">
      <c r="A185" t="e">
        <f>IF(ISBLANK(#REF!),"",#REF!)</f>
        <v>#REF!</v>
      </c>
      <c r="C185">
        <v>1.5</v>
      </c>
      <c r="D185" t="e">
        <f t="shared" si="33"/>
        <v>#REF!</v>
      </c>
      <c r="E185" t="e">
        <f t="shared" si="34"/>
        <v>#REF!</v>
      </c>
      <c r="F185" t="e">
        <f t="shared" si="35"/>
        <v>#REF!</v>
      </c>
      <c r="K185" t="e">
        <f>IF(ISBLANK(#REF!),"",#REF!)</f>
        <v>#REF!</v>
      </c>
      <c r="M185">
        <v>1.5</v>
      </c>
      <c r="N185" t="e">
        <f t="shared" si="36"/>
        <v>#REF!</v>
      </c>
      <c r="O185" t="e">
        <f t="shared" si="37"/>
        <v>#REF!</v>
      </c>
      <c r="P185" t="e">
        <f t="shared" si="38"/>
        <v>#REF!</v>
      </c>
    </row>
    <row r="186" spans="1:16">
      <c r="A186" t="e">
        <f>IF(ISBLANK(#REF!),"",#REF!)</f>
        <v>#REF!</v>
      </c>
      <c r="C186">
        <v>1.5</v>
      </c>
      <c r="D186" t="e">
        <f t="shared" si="33"/>
        <v>#REF!</v>
      </c>
      <c r="E186" t="e">
        <f t="shared" si="34"/>
        <v>#REF!</v>
      </c>
      <c r="F186" t="e">
        <f t="shared" si="35"/>
        <v>#REF!</v>
      </c>
      <c r="K186" t="e">
        <f>IF(ISBLANK(#REF!),"",#REF!)</f>
        <v>#REF!</v>
      </c>
      <c r="M186">
        <v>1.5</v>
      </c>
      <c r="N186" t="e">
        <f t="shared" si="36"/>
        <v>#REF!</v>
      </c>
      <c r="O186" t="e">
        <f t="shared" si="37"/>
        <v>#REF!</v>
      </c>
      <c r="P186" t="e">
        <f t="shared" si="38"/>
        <v>#REF!</v>
      </c>
    </row>
    <row r="187" spans="1:16">
      <c r="A187" t="e">
        <f>IF(ISBLANK(#REF!),"",#REF!)</f>
        <v>#REF!</v>
      </c>
      <c r="C187">
        <v>1.5</v>
      </c>
      <c r="D187" t="e">
        <f t="shared" si="33"/>
        <v>#REF!</v>
      </c>
      <c r="E187" t="e">
        <f t="shared" si="34"/>
        <v>#REF!</v>
      </c>
      <c r="F187" t="e">
        <f t="shared" si="35"/>
        <v>#REF!</v>
      </c>
      <c r="K187" t="e">
        <f>IF(ISBLANK(#REF!),"",#REF!)</f>
        <v>#REF!</v>
      </c>
      <c r="M187">
        <v>1.5</v>
      </c>
      <c r="N187" t="e">
        <f t="shared" si="36"/>
        <v>#REF!</v>
      </c>
      <c r="O187" t="e">
        <f t="shared" si="37"/>
        <v>#REF!</v>
      </c>
      <c r="P187" t="e">
        <f t="shared" si="38"/>
        <v>#REF!</v>
      </c>
    </row>
    <row r="188" spans="1:16">
      <c r="A188" t="e">
        <f>IF(ISBLANK(#REF!),"",#REF!)</f>
        <v>#REF!</v>
      </c>
      <c r="C188">
        <v>1.5</v>
      </c>
      <c r="D188" t="e">
        <f t="shared" si="33"/>
        <v>#REF!</v>
      </c>
      <c r="E188" t="e">
        <f t="shared" si="34"/>
        <v>#REF!</v>
      </c>
      <c r="F188" t="e">
        <f t="shared" si="35"/>
        <v>#REF!</v>
      </c>
      <c r="K188" t="e">
        <f>IF(ISBLANK(#REF!),"",#REF!)</f>
        <v>#REF!</v>
      </c>
      <c r="M188">
        <v>1.5</v>
      </c>
      <c r="N188" t="e">
        <f t="shared" si="36"/>
        <v>#REF!</v>
      </c>
      <c r="O188" t="e">
        <f t="shared" si="37"/>
        <v>#REF!</v>
      </c>
      <c r="P188" t="e">
        <f t="shared" si="38"/>
        <v>#REF!</v>
      </c>
    </row>
    <row r="189" spans="1:16">
      <c r="A189" t="e">
        <f>IF(ISBLANK(#REF!),"",#REF!)</f>
        <v>#REF!</v>
      </c>
      <c r="C189">
        <v>1.5</v>
      </c>
      <c r="D189" t="e">
        <f t="shared" si="33"/>
        <v>#REF!</v>
      </c>
      <c r="E189" t="e">
        <f t="shared" si="34"/>
        <v>#REF!</v>
      </c>
      <c r="F189" t="e">
        <f t="shared" si="35"/>
        <v>#REF!</v>
      </c>
      <c r="K189" t="e">
        <f>IF(ISBLANK(#REF!),"",#REF!)</f>
        <v>#REF!</v>
      </c>
      <c r="M189">
        <v>1.5</v>
      </c>
      <c r="N189" t="e">
        <f t="shared" si="36"/>
        <v>#REF!</v>
      </c>
      <c r="O189" t="e">
        <f t="shared" si="37"/>
        <v>#REF!</v>
      </c>
      <c r="P189" t="e">
        <f t="shared" si="38"/>
        <v>#REF!</v>
      </c>
    </row>
    <row r="190" spans="1:16">
      <c r="A190" t="e">
        <f>IF(ISBLANK(#REF!),"",#REF!)</f>
        <v>#REF!</v>
      </c>
      <c r="C190">
        <v>1.5</v>
      </c>
      <c r="D190" t="e">
        <f t="shared" si="33"/>
        <v>#REF!</v>
      </c>
      <c r="E190" t="e">
        <f t="shared" si="34"/>
        <v>#REF!</v>
      </c>
      <c r="F190" t="e">
        <f t="shared" si="35"/>
        <v>#REF!</v>
      </c>
      <c r="K190" t="e">
        <f>IF(ISBLANK(#REF!),"",#REF!)</f>
        <v>#REF!</v>
      </c>
      <c r="M190">
        <v>1.5</v>
      </c>
      <c r="N190" t="e">
        <f t="shared" si="36"/>
        <v>#REF!</v>
      </c>
      <c r="O190" t="e">
        <f t="shared" si="37"/>
        <v>#REF!</v>
      </c>
      <c r="P190" t="e">
        <f t="shared" si="38"/>
        <v>#REF!</v>
      </c>
    </row>
    <row r="191" spans="1:16">
      <c r="A191" t="e">
        <f>IF(ISBLANK(#REF!),"",#REF!)</f>
        <v>#REF!</v>
      </c>
      <c r="C191">
        <v>1.5</v>
      </c>
      <c r="D191" t="e">
        <f t="shared" si="33"/>
        <v>#REF!</v>
      </c>
      <c r="E191" t="e">
        <f t="shared" si="34"/>
        <v>#REF!</v>
      </c>
      <c r="F191" t="e">
        <f t="shared" si="35"/>
        <v>#REF!</v>
      </c>
      <c r="K191" t="e">
        <f>IF(ISBLANK(#REF!),"",#REF!)</f>
        <v>#REF!</v>
      </c>
      <c r="M191">
        <v>1.5</v>
      </c>
      <c r="N191" t="e">
        <f t="shared" si="36"/>
        <v>#REF!</v>
      </c>
      <c r="O191" t="e">
        <f t="shared" si="37"/>
        <v>#REF!</v>
      </c>
      <c r="P191" t="e">
        <f t="shared" si="38"/>
        <v>#REF!</v>
      </c>
    </row>
    <row r="192" spans="1:16">
      <c r="A192" t="e">
        <f>IF(ISBLANK(#REF!),"",#REF!)</f>
        <v>#REF!</v>
      </c>
      <c r="C192">
        <v>1.5</v>
      </c>
      <c r="D192" t="e">
        <f t="shared" si="33"/>
        <v>#REF!</v>
      </c>
      <c r="E192" t="e">
        <f t="shared" si="34"/>
        <v>#REF!</v>
      </c>
      <c r="F192" t="e">
        <f t="shared" si="35"/>
        <v>#REF!</v>
      </c>
      <c r="K192" t="e">
        <f>IF(ISBLANK(#REF!),"",#REF!)</f>
        <v>#REF!</v>
      </c>
      <c r="M192">
        <v>1.5</v>
      </c>
      <c r="N192" t="e">
        <f t="shared" si="36"/>
        <v>#REF!</v>
      </c>
      <c r="O192" t="e">
        <f t="shared" si="37"/>
        <v>#REF!</v>
      </c>
      <c r="P192" t="e">
        <f t="shared" si="38"/>
        <v>#REF!</v>
      </c>
    </row>
    <row r="193" spans="1:16">
      <c r="A193" t="e">
        <f>IF(ISBLANK(#REF!),"",#REF!)</f>
        <v>#REF!</v>
      </c>
      <c r="C193">
        <v>1.5</v>
      </c>
      <c r="D193" t="e">
        <f t="shared" si="33"/>
        <v>#REF!</v>
      </c>
      <c r="E193" t="e">
        <f t="shared" si="34"/>
        <v>#REF!</v>
      </c>
      <c r="F193" t="e">
        <f t="shared" si="35"/>
        <v>#REF!</v>
      </c>
      <c r="K193" t="e">
        <f>IF(ISBLANK(#REF!),"",#REF!)</f>
        <v>#REF!</v>
      </c>
      <c r="M193">
        <v>1.5</v>
      </c>
      <c r="N193" t="e">
        <f t="shared" si="36"/>
        <v>#REF!</v>
      </c>
      <c r="O193" t="e">
        <f t="shared" si="37"/>
        <v>#REF!</v>
      </c>
      <c r="P193" t="e">
        <f t="shared" si="38"/>
        <v>#REF!</v>
      </c>
    </row>
    <row r="194" spans="1:16">
      <c r="A194" t="e">
        <f>IF(ISBLANK(#REF!),"",#REF!)</f>
        <v>#REF!</v>
      </c>
      <c r="C194">
        <v>1.5</v>
      </c>
      <c r="D194" t="e">
        <f t="shared" si="33"/>
        <v>#REF!</v>
      </c>
      <c r="E194" t="e">
        <f t="shared" si="34"/>
        <v>#REF!</v>
      </c>
      <c r="F194" t="e">
        <f t="shared" si="35"/>
        <v>#REF!</v>
      </c>
      <c r="K194" t="e">
        <f>IF(ISBLANK(#REF!),"",#REF!)</f>
        <v>#REF!</v>
      </c>
      <c r="M194">
        <v>1.5</v>
      </c>
      <c r="N194" t="e">
        <f t="shared" si="36"/>
        <v>#REF!</v>
      </c>
      <c r="O194" t="e">
        <f t="shared" si="37"/>
        <v>#REF!</v>
      </c>
      <c r="P194" t="e">
        <f t="shared" si="38"/>
        <v>#REF!</v>
      </c>
    </row>
    <row r="195" spans="1:16">
      <c r="A195" t="e">
        <f>IF(ISBLANK(#REF!),"",#REF!)</f>
        <v>#REF!</v>
      </c>
      <c r="C195">
        <v>1.5</v>
      </c>
      <c r="D195" t="e">
        <f t="shared" si="33"/>
        <v>#REF!</v>
      </c>
      <c r="E195" t="e">
        <f t="shared" si="34"/>
        <v>#REF!</v>
      </c>
      <c r="F195" t="e">
        <f t="shared" si="35"/>
        <v>#REF!</v>
      </c>
      <c r="K195" t="e">
        <f>IF(ISBLANK(#REF!),"",#REF!)</f>
        <v>#REF!</v>
      </c>
      <c r="M195">
        <v>1.5</v>
      </c>
      <c r="N195" t="e">
        <f t="shared" si="36"/>
        <v>#REF!</v>
      </c>
      <c r="O195" t="e">
        <f t="shared" si="37"/>
        <v>#REF!</v>
      </c>
      <c r="P195" t="e">
        <f t="shared" si="38"/>
        <v>#REF!</v>
      </c>
    </row>
    <row r="196" spans="1:16">
      <c r="A196" t="e">
        <f>IF(ISBLANK(#REF!),"",#REF!)</f>
        <v>#REF!</v>
      </c>
      <c r="C196">
        <v>1.5</v>
      </c>
      <c r="D196" t="e">
        <f t="shared" si="33"/>
        <v>#REF!</v>
      </c>
      <c r="E196" t="e">
        <f t="shared" si="34"/>
        <v>#REF!</v>
      </c>
      <c r="F196" t="e">
        <f t="shared" si="35"/>
        <v>#REF!</v>
      </c>
      <c r="K196" t="e">
        <f>IF(ISBLANK(#REF!),"",#REF!)</f>
        <v>#REF!</v>
      </c>
      <c r="M196">
        <v>1.5</v>
      </c>
      <c r="N196" t="e">
        <f t="shared" si="36"/>
        <v>#REF!</v>
      </c>
      <c r="O196" t="e">
        <f t="shared" si="37"/>
        <v>#REF!</v>
      </c>
      <c r="P196" t="e">
        <f t="shared" si="38"/>
        <v>#REF!</v>
      </c>
    </row>
    <row r="197" spans="1:16">
      <c r="A197" t="e">
        <f>IF(ISBLANK(#REF!),"",#REF!)</f>
        <v>#REF!</v>
      </c>
      <c r="C197">
        <v>1.5</v>
      </c>
      <c r="D197" t="e">
        <f t="shared" si="33"/>
        <v>#REF!</v>
      </c>
      <c r="E197" t="e">
        <f t="shared" si="34"/>
        <v>#REF!</v>
      </c>
      <c r="F197" t="e">
        <f t="shared" si="35"/>
        <v>#REF!</v>
      </c>
      <c r="K197" t="e">
        <f>IF(ISBLANK(#REF!),"",#REF!)</f>
        <v>#REF!</v>
      </c>
      <c r="M197">
        <v>1.5</v>
      </c>
      <c r="N197" t="e">
        <f t="shared" si="36"/>
        <v>#REF!</v>
      </c>
      <c r="O197" t="e">
        <f t="shared" si="37"/>
        <v>#REF!</v>
      </c>
      <c r="P197" t="e">
        <f t="shared" si="38"/>
        <v>#REF!</v>
      </c>
    </row>
    <row r="198" spans="1:16">
      <c r="A198" t="e">
        <f>IF(ISBLANK(#REF!),"",#REF!)</f>
        <v>#REF!</v>
      </c>
      <c r="C198">
        <v>1.5</v>
      </c>
      <c r="D198" t="e">
        <f t="shared" si="33"/>
        <v>#REF!</v>
      </c>
      <c r="E198" t="e">
        <f t="shared" si="34"/>
        <v>#REF!</v>
      </c>
      <c r="F198" t="e">
        <f t="shared" si="35"/>
        <v>#REF!</v>
      </c>
      <c r="K198" t="e">
        <f>IF(ISBLANK(#REF!),"",#REF!)</f>
        <v>#REF!</v>
      </c>
      <c r="M198">
        <v>1.5</v>
      </c>
      <c r="N198" t="e">
        <f t="shared" si="36"/>
        <v>#REF!</v>
      </c>
      <c r="O198" t="e">
        <f t="shared" si="37"/>
        <v>#REF!</v>
      </c>
      <c r="P198" t="e">
        <f t="shared" si="38"/>
        <v>#REF!</v>
      </c>
    </row>
    <row r="199" spans="1:16">
      <c r="A199" t="e">
        <f>IF(ISBLANK(#REF!),"",#REF!)</f>
        <v>#REF!</v>
      </c>
      <c r="C199">
        <v>1.5</v>
      </c>
      <c r="D199" t="e">
        <f t="shared" si="33"/>
        <v>#REF!</v>
      </c>
      <c r="E199" t="e">
        <f t="shared" si="34"/>
        <v>#REF!</v>
      </c>
      <c r="F199" t="e">
        <f t="shared" si="35"/>
        <v>#REF!</v>
      </c>
      <c r="K199" t="e">
        <f>IF(ISBLANK(#REF!),"",#REF!)</f>
        <v>#REF!</v>
      </c>
      <c r="M199">
        <v>1.5</v>
      </c>
      <c r="N199" t="e">
        <f t="shared" ref="N199:N204" si="39">IF(ISTEXT(K199),#N/A,IF(OR(K199&lt;$L$14,K199&gt;$L$16),K199,#N/A))</f>
        <v>#REF!</v>
      </c>
      <c r="O199" t="e">
        <f t="shared" ref="O199:O204" si="40">IF(ISTEXT(K199),#N/A,IF(OR(AND(K199&lt;$L$13,K199&gt;=$L$14),AND(K199&gt;$L$15,K199&lt;=$L$16)),K199,#N/A))</f>
        <v>#REF!</v>
      </c>
      <c r="P199" t="e">
        <f t="shared" ref="P199:P204" si="41">IF(ISTEXT(K199),"",IF(OR(AND(K199&lt;$L$10,K199&gt;=$L$13),AND(K199&gt;$L$12,K199&lt;=$L$15)),K199,""))</f>
        <v>#REF!</v>
      </c>
    </row>
    <row r="200" spans="1:16">
      <c r="A200" t="e">
        <f>IF(ISBLANK(#REF!),"",#REF!)</f>
        <v>#REF!</v>
      </c>
      <c r="C200">
        <v>1.5</v>
      </c>
      <c r="D200" t="e">
        <f t="shared" si="33"/>
        <v>#REF!</v>
      </c>
      <c r="E200" t="e">
        <f t="shared" si="34"/>
        <v>#REF!</v>
      </c>
      <c r="F200" t="e">
        <f t="shared" si="35"/>
        <v>#REF!</v>
      </c>
      <c r="K200" t="e">
        <f>IF(ISBLANK(#REF!),"",#REF!)</f>
        <v>#REF!</v>
      </c>
      <c r="M200">
        <v>1.5</v>
      </c>
      <c r="N200" t="e">
        <f t="shared" si="39"/>
        <v>#REF!</v>
      </c>
      <c r="O200" t="e">
        <f t="shared" si="40"/>
        <v>#REF!</v>
      </c>
      <c r="P200" t="e">
        <f t="shared" si="41"/>
        <v>#REF!</v>
      </c>
    </row>
    <row r="201" spans="1:16">
      <c r="A201" t="e">
        <f>IF(ISBLANK(#REF!),"",#REF!)</f>
        <v>#REF!</v>
      </c>
      <c r="C201">
        <v>1.5</v>
      </c>
      <c r="D201" t="e">
        <f t="shared" si="33"/>
        <v>#REF!</v>
      </c>
      <c r="E201" t="e">
        <f t="shared" si="34"/>
        <v>#REF!</v>
      </c>
      <c r="F201" t="e">
        <f t="shared" si="35"/>
        <v>#REF!</v>
      </c>
      <c r="K201" t="e">
        <f>IF(ISBLANK(#REF!),"",#REF!)</f>
        <v>#REF!</v>
      </c>
      <c r="M201">
        <v>1.5</v>
      </c>
      <c r="N201" t="e">
        <f t="shared" si="39"/>
        <v>#REF!</v>
      </c>
      <c r="O201" t="e">
        <f t="shared" si="40"/>
        <v>#REF!</v>
      </c>
      <c r="P201" t="e">
        <f t="shared" si="41"/>
        <v>#REF!</v>
      </c>
    </row>
    <row r="202" spans="1:16">
      <c r="A202" t="e">
        <f>IF(ISBLANK(#REF!),"",#REF!)</f>
        <v>#REF!</v>
      </c>
      <c r="C202">
        <v>1.5</v>
      </c>
      <c r="D202" t="e">
        <f t="shared" si="33"/>
        <v>#REF!</v>
      </c>
      <c r="E202" t="e">
        <f t="shared" si="34"/>
        <v>#REF!</v>
      </c>
      <c r="F202" t="e">
        <f t="shared" si="35"/>
        <v>#REF!</v>
      </c>
      <c r="K202" t="e">
        <f>IF(ISBLANK(#REF!),"",#REF!)</f>
        <v>#REF!</v>
      </c>
      <c r="M202">
        <v>1.5</v>
      </c>
      <c r="N202" t="e">
        <f t="shared" si="39"/>
        <v>#REF!</v>
      </c>
      <c r="O202" t="e">
        <f t="shared" si="40"/>
        <v>#REF!</v>
      </c>
      <c r="P202" t="e">
        <f t="shared" si="41"/>
        <v>#REF!</v>
      </c>
    </row>
    <row r="203" spans="1:16">
      <c r="K203" t="e">
        <f>IF(ISBLANK(#REF!),"",#REF!)</f>
        <v>#REF!</v>
      </c>
      <c r="M203">
        <v>1.5</v>
      </c>
      <c r="N203" t="e">
        <f t="shared" si="39"/>
        <v>#REF!</v>
      </c>
      <c r="O203" t="e">
        <f t="shared" si="40"/>
        <v>#REF!</v>
      </c>
      <c r="P203" t="e">
        <f t="shared" si="41"/>
        <v>#REF!</v>
      </c>
    </row>
    <row r="204" spans="1:16">
      <c r="K204" t="e">
        <f>IF(ISBLANK(#REF!),"",#REF!)</f>
        <v>#REF!</v>
      </c>
      <c r="M204">
        <v>1.5</v>
      </c>
      <c r="N204" t="e">
        <f t="shared" si="39"/>
        <v>#REF!</v>
      </c>
      <c r="O204" t="e">
        <f t="shared" si="40"/>
        <v>#REF!</v>
      </c>
      <c r="P204" t="e">
        <f t="shared" si="41"/>
        <v>#REF!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7" sqref="A7"/>
    </sheetView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A67C80F-5FE5-4D7B-8E58-B498F6269EBD}"/>
</file>

<file path=customXml/itemProps2.xml><?xml version="1.0" encoding="utf-8"?>
<ds:datastoreItem xmlns:ds="http://schemas.openxmlformats.org/officeDocument/2006/customXml" ds:itemID="{51AA1321-119D-4771-B181-E7AAB22A6A4A}"/>
</file>

<file path=customXml/itemProps3.xml><?xml version="1.0" encoding="utf-8"?>
<ds:datastoreItem xmlns:ds="http://schemas.openxmlformats.org/officeDocument/2006/customXml" ds:itemID="{526A8D13-79DE-41F7-9B9F-95AF8E1950EC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Sample6</vt:lpstr>
      <vt:lpstr>Sample7</vt:lpstr>
      <vt:lpstr>Problem 6</vt:lpstr>
      <vt:lpstr>Boxplot Parameters XYZ</vt:lpstr>
      <vt:lpstr>Sheet12</vt:lpstr>
      <vt:lpstr>Sheet13</vt:lpstr>
      <vt:lpstr>Sheet14</vt:lpstr>
      <vt:lpstr>Sheet15</vt:lpstr>
      <vt:lpstr>Sheet16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2007-01-17T20:49:01Z</dcterms:created>
  <dcterms:modified xsi:type="dcterms:W3CDTF">2007-01-17T20:49:01Z</dcterms:modified>
  <cp:category/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