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FS_projects\Books\304219_ExcelData2016\Content\Ch70\CompanionContent\Companion Content\Practice Files\"/>
    </mc:Choice>
  </mc:AlternateContent>
  <bookViews>
    <workbookView xWindow="7668" yWindow="3948" windowWidth="7656" windowHeight="3972" activeTab="3"/>
  </bookViews>
  <sheets>
    <sheet name="central limit" sheetId="4" r:id="rId1"/>
    <sheet name="IQ density" sheetId="5" r:id="rId2"/>
    <sheet name="sigma of 5 and 15" sheetId="6" r:id="rId3"/>
    <sheet name="Normal" sheetId="3" r:id="rId4"/>
    <sheet name="Sheet1" sheetId="7" r:id="rId5"/>
  </sheets>
  <definedNames>
    <definedName name="RiskCollectDistributionSamples">2</definedName>
    <definedName name="RiskFixedSeed">1</definedName>
    <definedName name="RiskHasSettings">TRUE</definedName>
    <definedName name="RiskMinimizeOnStart">FALSE</definedName>
    <definedName name="RiskMonitorConvergence">FALSE</definedName>
    <definedName name="RiskNumIterations">1600</definedName>
    <definedName name="RiskNumSimulations">5</definedName>
    <definedName name="RiskPauseOnError">FALSE</definedName>
    <definedName name="RiskRealTimeResults">FALSE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tandardRecalc">2</definedName>
    <definedName name="RiskStatFunctionsUpdateFreq">1</definedName>
    <definedName name="RiskUpdateDisplay">FALSE</definedName>
    <definedName name="RiskUpdateStatFunctions">TRUE</definedName>
    <definedName name="RiskUseDifferentSeedForEachSim">FALSE</definedName>
    <definedName name="RiskUseFixedSeed">FALSE</definedName>
  </definedNames>
  <calcPr calcId="171027"/>
</workbook>
</file>

<file path=xl/calcChain.xml><?xml version="1.0" encoding="utf-8"?>
<calcChain xmlns="http://schemas.openxmlformats.org/spreadsheetml/2006/main">
  <c r="C4" i="3" l="1"/>
  <c r="C5" i="3" l="1"/>
  <c r="E11" i="4"/>
  <c r="E7" i="4"/>
  <c r="D4" i="3"/>
  <c r="E8" i="4"/>
  <c r="D8" i="3"/>
  <c r="D3" i="3"/>
  <c r="E12" i="4"/>
  <c r="D7" i="3"/>
  <c r="E9" i="4"/>
  <c r="D5" i="3"/>
  <c r="C8" i="3" l="1"/>
  <c r="C7" i="3"/>
  <c r="C3" i="3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52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9" i="6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" i="5"/>
  <c r="D8" i="4"/>
  <c r="D9" i="4" s="1"/>
  <c r="D7" i="4"/>
  <c r="D12" i="4" l="1"/>
  <c r="D11" i="4"/>
</calcChain>
</file>

<file path=xl/sharedStrings.xml><?xml version="1.0" encoding="utf-8"?>
<sst xmlns="http://schemas.openxmlformats.org/spreadsheetml/2006/main" count="21" uniqueCount="18">
  <si>
    <t>IQ&lt;90</t>
  </si>
  <si>
    <t>Prob</t>
  </si>
  <si>
    <t>99 %ile Prozac</t>
  </si>
  <si>
    <t>10% Bloomington income</t>
  </si>
  <si>
    <t>mean</t>
  </si>
  <si>
    <t>sigma</t>
  </si>
  <si>
    <t>30 day</t>
  </si>
  <si>
    <t xml:space="preserve">variance </t>
  </si>
  <si>
    <t>Daily frozen pizza demand</t>
  </si>
  <si>
    <t>1% chance of running out</t>
  </si>
  <si>
    <t>Probability more than 1400 sold</t>
  </si>
  <si>
    <t>IQ</t>
  </si>
  <si>
    <t>Density</t>
  </si>
  <si>
    <t>sigma 5</t>
  </si>
  <si>
    <t>sigma 15</t>
  </si>
  <si>
    <t>Value</t>
  </si>
  <si>
    <t>90&lt;IQ&lt;120</t>
  </si>
  <si>
    <t>IQ&gt;120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</si>
</sst>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IQ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'IQ density'!$E$8</c:f>
              <c:strCache>
                <c:ptCount val="1"/>
                <c:pt idx="0">
                  <c:v>Density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'IQ density'!$D$9:$D$89</c:f>
              <c:numCache>
                <c:formatCode>General</c:formatCode>
                <c:ptCount val="81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109</c:v>
                </c:pt>
                <c:pt idx="50">
                  <c:v>110</c:v>
                </c:pt>
                <c:pt idx="51">
                  <c:v>111</c:v>
                </c:pt>
                <c:pt idx="52">
                  <c:v>112</c:v>
                </c:pt>
                <c:pt idx="53">
                  <c:v>113</c:v>
                </c:pt>
                <c:pt idx="54">
                  <c:v>114</c:v>
                </c:pt>
                <c:pt idx="55">
                  <c:v>115</c:v>
                </c:pt>
                <c:pt idx="56">
                  <c:v>116</c:v>
                </c:pt>
                <c:pt idx="57">
                  <c:v>117</c:v>
                </c:pt>
                <c:pt idx="58">
                  <c:v>118</c:v>
                </c:pt>
                <c:pt idx="59">
                  <c:v>119</c:v>
                </c:pt>
                <c:pt idx="60">
                  <c:v>120</c:v>
                </c:pt>
                <c:pt idx="61">
                  <c:v>121</c:v>
                </c:pt>
                <c:pt idx="62">
                  <c:v>122</c:v>
                </c:pt>
                <c:pt idx="63">
                  <c:v>123</c:v>
                </c:pt>
                <c:pt idx="64">
                  <c:v>124</c:v>
                </c:pt>
                <c:pt idx="65">
                  <c:v>125</c:v>
                </c:pt>
                <c:pt idx="66">
                  <c:v>126</c:v>
                </c:pt>
                <c:pt idx="67">
                  <c:v>127</c:v>
                </c:pt>
                <c:pt idx="68">
                  <c:v>128</c:v>
                </c:pt>
                <c:pt idx="69">
                  <c:v>129</c:v>
                </c:pt>
                <c:pt idx="70">
                  <c:v>130</c:v>
                </c:pt>
                <c:pt idx="71">
                  <c:v>131</c:v>
                </c:pt>
                <c:pt idx="72">
                  <c:v>132</c:v>
                </c:pt>
                <c:pt idx="73">
                  <c:v>133</c:v>
                </c:pt>
                <c:pt idx="74">
                  <c:v>134</c:v>
                </c:pt>
                <c:pt idx="75">
                  <c:v>135</c:v>
                </c:pt>
                <c:pt idx="76">
                  <c:v>136</c:v>
                </c:pt>
                <c:pt idx="77">
                  <c:v>137</c:v>
                </c:pt>
                <c:pt idx="78">
                  <c:v>138</c:v>
                </c:pt>
                <c:pt idx="79">
                  <c:v>139</c:v>
                </c:pt>
                <c:pt idx="80">
                  <c:v>140</c:v>
                </c:pt>
              </c:numCache>
            </c:numRef>
          </c:xVal>
          <c:yVal>
            <c:numRef>
              <c:f>'IQ density'!$E$9:$E$89</c:f>
              <c:numCache>
                <c:formatCode>General</c:formatCode>
                <c:ptCount val="81"/>
                <c:pt idx="0">
                  <c:v>7.597324015864961E-4</c:v>
                </c:pt>
                <c:pt idx="1">
                  <c:v>9.0553128224570749E-4</c:v>
                </c:pt>
                <c:pt idx="2">
                  <c:v>1.0745238742432661E-3</c:v>
                </c:pt>
                <c:pt idx="3">
                  <c:v>1.2693999677100174E-3</c:v>
                </c:pt>
                <c:pt idx="4">
                  <c:v>1.49296868632286E-3</c:v>
                </c:pt>
                <c:pt idx="5">
                  <c:v>1.7481259395806324E-3</c:v>
                </c:pt>
                <c:pt idx="6">
                  <c:v>2.0378139818590327E-3</c:v>
                </c:pt>
                <c:pt idx="7">
                  <c:v>2.3649728564154281E-3</c:v>
                </c:pt>
                <c:pt idx="8">
                  <c:v>2.732483736348146E-3</c:v>
                </c:pt>
                <c:pt idx="9">
                  <c:v>3.1431044477247712E-3</c:v>
                </c:pt>
                <c:pt idx="10">
                  <c:v>3.5993977675458709E-3</c:v>
                </c:pt>
                <c:pt idx="11">
                  <c:v>4.1036534232898186E-3</c:v>
                </c:pt>
                <c:pt idx="12">
                  <c:v>4.6578050713943445E-3</c:v>
                </c:pt>
                <c:pt idx="13">
                  <c:v>5.2633438867262768E-3</c:v>
                </c:pt>
                <c:pt idx="14">
                  <c:v>5.92123073937279E-3</c:v>
                </c:pt>
                <c:pt idx="15">
                  <c:v>6.6318092528499118E-3</c:v>
                </c:pt>
                <c:pt idx="16">
                  <c:v>7.3947223119637025E-3</c:v>
                </c:pt>
                <c:pt idx="17">
                  <c:v>8.208834801723304E-3</c:v>
                </c:pt>
                <c:pt idx="18">
                  <c:v>9.072165494151874E-3</c:v>
                </c:pt>
                <c:pt idx="19">
                  <c:v>9.9818310423829913E-3</c:v>
                </c:pt>
                <c:pt idx="20">
                  <c:v>1.0934004978399576E-2</c:v>
                </c:pt>
                <c:pt idx="21">
                  <c:v>1.192389443296937E-2</c:v>
                </c:pt>
                <c:pt idx="22">
                  <c:v>1.2945736998880863E-2</c:v>
                </c:pt>
                <c:pt idx="23">
                  <c:v>1.3992819741648285E-2</c:v>
                </c:pt>
                <c:pt idx="24">
                  <c:v>1.505752183114163E-2</c:v>
                </c:pt>
                <c:pt idx="25">
                  <c:v>1.613138163460956E-2</c:v>
                </c:pt>
                <c:pt idx="26">
                  <c:v>1.7205188393549176E-2</c:v>
                </c:pt>
                <c:pt idx="27">
                  <c:v>1.8269097826468562E-2</c:v>
                </c:pt>
                <c:pt idx="28">
                  <c:v>1.9312770184098847E-2</c:v>
                </c:pt>
                <c:pt idx="29">
                  <c:v>2.032552846403448E-2</c:v>
                </c:pt>
                <c:pt idx="30">
                  <c:v>2.129653370149015E-2</c:v>
                </c:pt>
                <c:pt idx="31">
                  <c:v>2.2214973526119976E-2</c:v>
                </c:pt>
                <c:pt idx="32">
                  <c:v>2.3070259545128195E-2</c:v>
                </c:pt>
                <c:pt idx="33">
                  <c:v>2.3852228611197932E-2</c:v>
                </c:pt>
                <c:pt idx="34">
                  <c:v>2.4551342686888224E-2</c:v>
                </c:pt>
                <c:pt idx="35">
                  <c:v>2.5158881846199542E-2</c:v>
                </c:pt>
                <c:pt idx="36">
                  <c:v>2.5667124973067602E-2</c:v>
                </c:pt>
                <c:pt idx="37">
                  <c:v>2.6069512931697059E-2</c:v>
                </c:pt>
                <c:pt idx="38">
                  <c:v>2.6360789392387847E-2</c:v>
                </c:pt>
                <c:pt idx="39">
                  <c:v>2.6537115087596815E-2</c:v>
                </c:pt>
                <c:pt idx="40">
                  <c:v>2.6596152026762181E-2</c:v>
                </c:pt>
                <c:pt idx="41">
                  <c:v>2.6537115087596815E-2</c:v>
                </c:pt>
                <c:pt idx="42">
                  <c:v>2.6360789392387847E-2</c:v>
                </c:pt>
                <c:pt idx="43">
                  <c:v>2.6069512931697059E-2</c:v>
                </c:pt>
                <c:pt idx="44">
                  <c:v>2.5667124973067602E-2</c:v>
                </c:pt>
                <c:pt idx="45">
                  <c:v>2.5158881846199542E-2</c:v>
                </c:pt>
                <c:pt idx="46">
                  <c:v>2.4551342686888224E-2</c:v>
                </c:pt>
                <c:pt idx="47">
                  <c:v>2.3852228611197932E-2</c:v>
                </c:pt>
                <c:pt idx="48">
                  <c:v>2.3070259545128195E-2</c:v>
                </c:pt>
                <c:pt idx="49">
                  <c:v>2.2214973526119976E-2</c:v>
                </c:pt>
                <c:pt idx="50">
                  <c:v>2.129653370149015E-2</c:v>
                </c:pt>
                <c:pt idx="51">
                  <c:v>2.032552846403448E-2</c:v>
                </c:pt>
                <c:pt idx="52">
                  <c:v>1.9312770184098847E-2</c:v>
                </c:pt>
                <c:pt idx="53">
                  <c:v>1.8269097826468562E-2</c:v>
                </c:pt>
                <c:pt idx="54">
                  <c:v>1.7205188393549176E-2</c:v>
                </c:pt>
                <c:pt idx="55">
                  <c:v>1.613138163460956E-2</c:v>
                </c:pt>
                <c:pt idx="56">
                  <c:v>1.505752183114163E-2</c:v>
                </c:pt>
                <c:pt idx="57">
                  <c:v>1.3992819741648285E-2</c:v>
                </c:pt>
                <c:pt idx="58">
                  <c:v>1.2945736998880863E-2</c:v>
                </c:pt>
                <c:pt idx="59">
                  <c:v>1.192389443296937E-2</c:v>
                </c:pt>
                <c:pt idx="60">
                  <c:v>1.0934004978399576E-2</c:v>
                </c:pt>
                <c:pt idx="61">
                  <c:v>9.9818310423829913E-3</c:v>
                </c:pt>
                <c:pt idx="62">
                  <c:v>9.072165494151874E-3</c:v>
                </c:pt>
                <c:pt idx="63">
                  <c:v>8.208834801723304E-3</c:v>
                </c:pt>
                <c:pt idx="64">
                  <c:v>7.3947223119637025E-3</c:v>
                </c:pt>
                <c:pt idx="65">
                  <c:v>6.6318092528499118E-3</c:v>
                </c:pt>
                <c:pt idx="66">
                  <c:v>5.92123073937279E-3</c:v>
                </c:pt>
                <c:pt idx="67">
                  <c:v>5.2633438867262768E-3</c:v>
                </c:pt>
                <c:pt idx="68">
                  <c:v>4.6578050713943445E-3</c:v>
                </c:pt>
                <c:pt idx="69">
                  <c:v>4.1036534232898186E-3</c:v>
                </c:pt>
                <c:pt idx="70">
                  <c:v>3.5993977675458709E-3</c:v>
                </c:pt>
                <c:pt idx="71">
                  <c:v>3.1431044477247712E-3</c:v>
                </c:pt>
                <c:pt idx="72">
                  <c:v>2.732483736348146E-3</c:v>
                </c:pt>
                <c:pt idx="73">
                  <c:v>2.3649728564154281E-3</c:v>
                </c:pt>
                <c:pt idx="74">
                  <c:v>2.0378139818590327E-3</c:v>
                </c:pt>
                <c:pt idx="75">
                  <c:v>1.7481259395806324E-3</c:v>
                </c:pt>
                <c:pt idx="76">
                  <c:v>1.49296868632286E-3</c:v>
                </c:pt>
                <c:pt idx="77">
                  <c:v>1.2693999677100174E-3</c:v>
                </c:pt>
                <c:pt idx="78">
                  <c:v>1.0745238742432661E-3</c:v>
                </c:pt>
                <c:pt idx="79">
                  <c:v>9.0553128224570749E-4</c:v>
                </c:pt>
                <c:pt idx="80">
                  <c:v>7.597324015864961E-4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B8-4B84-A896-FA689EB60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258976"/>
        <c:axId val="374258192"/>
      </c:scatterChart>
      <c:valAx>
        <c:axId val="37425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258192"/>
        <c:crosses val="autoZero"/>
        <c:crossBetween val="midCat"/>
      </c:valAx>
      <c:valAx>
        <c:axId val="37425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25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Mean =60 Sigma 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'sigma of 5 and 15'!$E$8</c:f>
              <c:strCache>
                <c:ptCount val="1"/>
                <c:pt idx="0">
                  <c:v>sigma 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'sigma of 5 and 15'!$D$9:$D$49</c:f>
              <c:numCache>
                <c:formatCode>General</c:formatCode>
                <c:ptCount val="4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</c:numCache>
            </c:numRef>
          </c:xVal>
          <c:yVal>
            <c:numRef>
              <c:f>'sigma of 5 and 15'!$E$9:$E$49</c:f>
              <c:numCache>
                <c:formatCode>General</c:formatCode>
                <c:ptCount val="41"/>
                <c:pt idx="0">
                  <c:v>2.6766045152977071E-5</c:v>
                </c:pt>
                <c:pt idx="1">
                  <c:v>5.8389385158292053E-5</c:v>
                </c:pt>
                <c:pt idx="2">
                  <c:v>1.2238038602275437E-4</c:v>
                </c:pt>
                <c:pt idx="3">
                  <c:v>2.4644383369460396E-4</c:v>
                </c:pt>
                <c:pt idx="4">
                  <c:v>4.768176402929681E-4</c:v>
                </c:pt>
                <c:pt idx="5">
                  <c:v>8.8636968238760153E-4</c:v>
                </c:pt>
                <c:pt idx="6">
                  <c:v>1.5830903165959939E-3</c:v>
                </c:pt>
                <c:pt idx="7">
                  <c:v>2.7165938467371225E-3</c:v>
                </c:pt>
                <c:pt idx="8">
                  <c:v>4.4789060589685804E-3</c:v>
                </c:pt>
                <c:pt idx="9">
                  <c:v>7.0949185692462842E-3</c:v>
                </c:pt>
                <c:pt idx="10">
                  <c:v>1.0798193302637612E-2</c:v>
                </c:pt>
                <c:pt idx="11">
                  <c:v>1.5790031660178828E-2</c:v>
                </c:pt>
                <c:pt idx="12">
                  <c:v>2.2184166935891109E-2</c:v>
                </c:pt>
                <c:pt idx="13">
                  <c:v>2.9945493127148972E-2</c:v>
                </c:pt>
                <c:pt idx="14">
                  <c:v>3.8837210996642592E-2</c:v>
                </c:pt>
                <c:pt idx="15">
                  <c:v>4.8394144903828672E-2</c:v>
                </c:pt>
                <c:pt idx="16">
                  <c:v>5.7938310552296549E-2</c:v>
                </c:pt>
                <c:pt idx="17">
                  <c:v>6.6644920578359926E-2</c:v>
                </c:pt>
                <c:pt idx="18">
                  <c:v>7.3654028060664664E-2</c:v>
                </c:pt>
                <c:pt idx="19">
                  <c:v>7.8208538795091181E-2</c:v>
                </c:pt>
                <c:pt idx="20">
                  <c:v>7.9788456080286549E-2</c:v>
                </c:pt>
                <c:pt idx="21">
                  <c:v>7.8208538795091181E-2</c:v>
                </c:pt>
                <c:pt idx="22">
                  <c:v>7.3654028060664664E-2</c:v>
                </c:pt>
                <c:pt idx="23">
                  <c:v>6.6644920578359926E-2</c:v>
                </c:pt>
                <c:pt idx="24">
                  <c:v>5.7938310552296549E-2</c:v>
                </c:pt>
                <c:pt idx="25">
                  <c:v>4.8394144903828672E-2</c:v>
                </c:pt>
                <c:pt idx="26">
                  <c:v>3.8837210996642592E-2</c:v>
                </c:pt>
                <c:pt idx="27">
                  <c:v>2.9945493127148972E-2</c:v>
                </c:pt>
                <c:pt idx="28">
                  <c:v>2.2184166935891109E-2</c:v>
                </c:pt>
                <c:pt idx="29">
                  <c:v>1.5790031660178828E-2</c:v>
                </c:pt>
                <c:pt idx="30">
                  <c:v>1.0798193302637612E-2</c:v>
                </c:pt>
                <c:pt idx="31">
                  <c:v>7.0949185692462842E-3</c:v>
                </c:pt>
                <c:pt idx="32">
                  <c:v>4.4789060589685804E-3</c:v>
                </c:pt>
                <c:pt idx="33">
                  <c:v>2.7165938467371225E-3</c:v>
                </c:pt>
                <c:pt idx="34">
                  <c:v>1.5830903165959939E-3</c:v>
                </c:pt>
                <c:pt idx="35">
                  <c:v>8.8636968238760153E-4</c:v>
                </c:pt>
                <c:pt idx="36">
                  <c:v>4.768176402929681E-4</c:v>
                </c:pt>
                <c:pt idx="37">
                  <c:v>2.4644383369460396E-4</c:v>
                </c:pt>
                <c:pt idx="38">
                  <c:v>1.2238038602275437E-4</c:v>
                </c:pt>
                <c:pt idx="39">
                  <c:v>5.8389385158292053E-5</c:v>
                </c:pt>
                <c:pt idx="40">
                  <c:v>2.6766045152977071E-5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AF-4C82-A951-182B2E063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256624"/>
        <c:axId val="374255448"/>
      </c:scatterChart>
      <c:valAx>
        <c:axId val="37425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255448"/>
        <c:crosses val="autoZero"/>
        <c:crossBetween val="midCat"/>
      </c:valAx>
      <c:valAx>
        <c:axId val="37425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25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= 60 Sigma =15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'sigma of 5 and 15'!$E$51</c:f>
              <c:strCache>
                <c:ptCount val="1"/>
                <c:pt idx="0">
                  <c:v>sigma 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'sigma of 5 and 15'!$D$52:$D$160</c:f>
              <c:numCache>
                <c:formatCode>General</c:formatCode>
                <c:ptCount val="10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</c:numCache>
            </c:numRef>
          </c:xVal>
          <c:yVal>
            <c:numRef>
              <c:f>'sigma of 5 and 15'!$E$52:$E$160</c:f>
              <c:numCache>
                <c:formatCode>General</c:formatCode>
                <c:ptCount val="109"/>
                <c:pt idx="0">
                  <c:v>1.0281859975274034E-4</c:v>
                </c:pt>
                <c:pt idx="1">
                  <c:v>1.2811986462346725E-4</c:v>
                </c:pt>
                <c:pt idx="2">
                  <c:v>1.5893921343098936E-4</c:v>
                </c:pt>
                <c:pt idx="3">
                  <c:v>1.9629780802555731E-4</c:v>
                </c:pt>
                <c:pt idx="4">
                  <c:v>2.4136241520128577E-4</c:v>
                </c:pt>
                <c:pt idx="5">
                  <c:v>2.9545656079586714E-4</c:v>
                </c:pt>
                <c:pt idx="6">
                  <c:v>3.6007041207962535E-4</c:v>
                </c:pt>
                <c:pt idx="7">
                  <c:v>4.3686880593423475E-4</c:v>
                </c:pt>
                <c:pt idx="8">
                  <c:v>5.2769677219866452E-4</c:v>
                </c:pt>
                <c:pt idx="9">
                  <c:v>6.3458184368914595E-4</c:v>
                </c:pt>
                <c:pt idx="10">
                  <c:v>7.597324015864961E-4</c:v>
                </c:pt>
                <c:pt idx="11">
                  <c:v>9.0553128224570749E-4</c:v>
                </c:pt>
                <c:pt idx="12">
                  <c:v>1.0745238742432661E-3</c:v>
                </c:pt>
                <c:pt idx="13">
                  <c:v>1.2693999677100174E-3</c:v>
                </c:pt>
                <c:pt idx="14">
                  <c:v>1.49296868632286E-3</c:v>
                </c:pt>
                <c:pt idx="15">
                  <c:v>1.7481259395806324E-3</c:v>
                </c:pt>
                <c:pt idx="16">
                  <c:v>2.0378139818590327E-3</c:v>
                </c:pt>
                <c:pt idx="17">
                  <c:v>2.3649728564154281E-3</c:v>
                </c:pt>
                <c:pt idx="18">
                  <c:v>2.732483736348146E-3</c:v>
                </c:pt>
                <c:pt idx="19">
                  <c:v>3.1431044477247712E-3</c:v>
                </c:pt>
                <c:pt idx="20">
                  <c:v>3.5993977675458709E-3</c:v>
                </c:pt>
                <c:pt idx="21">
                  <c:v>4.1036534232898186E-3</c:v>
                </c:pt>
                <c:pt idx="22">
                  <c:v>4.6578050713943445E-3</c:v>
                </c:pt>
                <c:pt idx="23">
                  <c:v>5.2633438867262768E-3</c:v>
                </c:pt>
                <c:pt idx="24">
                  <c:v>5.92123073937279E-3</c:v>
                </c:pt>
                <c:pt idx="25">
                  <c:v>6.6318092528499118E-3</c:v>
                </c:pt>
                <c:pt idx="26">
                  <c:v>7.3947223119637025E-3</c:v>
                </c:pt>
                <c:pt idx="27">
                  <c:v>8.208834801723304E-3</c:v>
                </c:pt>
                <c:pt idx="28">
                  <c:v>9.072165494151874E-3</c:v>
                </c:pt>
                <c:pt idx="29">
                  <c:v>9.9818310423829913E-3</c:v>
                </c:pt>
                <c:pt idx="30">
                  <c:v>1.0934004978399576E-2</c:v>
                </c:pt>
                <c:pt idx="31">
                  <c:v>1.192389443296937E-2</c:v>
                </c:pt>
                <c:pt idx="32">
                  <c:v>1.2945736998880863E-2</c:v>
                </c:pt>
                <c:pt idx="33">
                  <c:v>1.3992819741648285E-2</c:v>
                </c:pt>
                <c:pt idx="34">
                  <c:v>1.505752183114163E-2</c:v>
                </c:pt>
                <c:pt idx="35">
                  <c:v>1.613138163460956E-2</c:v>
                </c:pt>
                <c:pt idx="36">
                  <c:v>1.7205188393549176E-2</c:v>
                </c:pt>
                <c:pt idx="37">
                  <c:v>1.8269097826468562E-2</c:v>
                </c:pt>
                <c:pt idx="38">
                  <c:v>1.9312770184098847E-2</c:v>
                </c:pt>
                <c:pt idx="39">
                  <c:v>2.032552846403448E-2</c:v>
                </c:pt>
                <c:pt idx="40">
                  <c:v>2.129653370149015E-2</c:v>
                </c:pt>
                <c:pt idx="41">
                  <c:v>2.2214973526119976E-2</c:v>
                </c:pt>
                <c:pt idx="42">
                  <c:v>2.3070259545128195E-2</c:v>
                </c:pt>
                <c:pt idx="43">
                  <c:v>2.3852228611197932E-2</c:v>
                </c:pt>
                <c:pt idx="44">
                  <c:v>2.4551342686888224E-2</c:v>
                </c:pt>
                <c:pt idx="45">
                  <c:v>2.5158881846199542E-2</c:v>
                </c:pt>
                <c:pt idx="46">
                  <c:v>2.5667124973067602E-2</c:v>
                </c:pt>
                <c:pt idx="47">
                  <c:v>2.6069512931697059E-2</c:v>
                </c:pt>
                <c:pt idx="48">
                  <c:v>2.6360789392387847E-2</c:v>
                </c:pt>
                <c:pt idx="49">
                  <c:v>2.6537115087596815E-2</c:v>
                </c:pt>
                <c:pt idx="50">
                  <c:v>2.6596152026762181E-2</c:v>
                </c:pt>
                <c:pt idx="51">
                  <c:v>2.6537115087596815E-2</c:v>
                </c:pt>
                <c:pt idx="52">
                  <c:v>2.6360789392387847E-2</c:v>
                </c:pt>
                <c:pt idx="53">
                  <c:v>2.6069512931697059E-2</c:v>
                </c:pt>
                <c:pt idx="54">
                  <c:v>2.5667124973067602E-2</c:v>
                </c:pt>
                <c:pt idx="55">
                  <c:v>2.5158881846199542E-2</c:v>
                </c:pt>
                <c:pt idx="56">
                  <c:v>2.4551342686888224E-2</c:v>
                </c:pt>
                <c:pt idx="57">
                  <c:v>2.3852228611197932E-2</c:v>
                </c:pt>
                <c:pt idx="58">
                  <c:v>2.3070259545128195E-2</c:v>
                </c:pt>
                <c:pt idx="59">
                  <c:v>2.2214973526119976E-2</c:v>
                </c:pt>
                <c:pt idx="60">
                  <c:v>2.129653370149015E-2</c:v>
                </c:pt>
                <c:pt idx="61">
                  <c:v>2.032552846403448E-2</c:v>
                </c:pt>
                <c:pt idx="62">
                  <c:v>1.9312770184098847E-2</c:v>
                </c:pt>
                <c:pt idx="63">
                  <c:v>1.8269097826468562E-2</c:v>
                </c:pt>
                <c:pt idx="64">
                  <c:v>1.7205188393549176E-2</c:v>
                </c:pt>
                <c:pt idx="65">
                  <c:v>1.613138163460956E-2</c:v>
                </c:pt>
                <c:pt idx="66">
                  <c:v>1.505752183114163E-2</c:v>
                </c:pt>
                <c:pt idx="67">
                  <c:v>1.3992819741648285E-2</c:v>
                </c:pt>
                <c:pt idx="68">
                  <c:v>1.2945736998880863E-2</c:v>
                </c:pt>
                <c:pt idx="69">
                  <c:v>1.192389443296937E-2</c:v>
                </c:pt>
                <c:pt idx="70">
                  <c:v>1.0934004978399576E-2</c:v>
                </c:pt>
                <c:pt idx="71">
                  <c:v>9.9818310423829913E-3</c:v>
                </c:pt>
                <c:pt idx="72">
                  <c:v>9.072165494151874E-3</c:v>
                </c:pt>
                <c:pt idx="73">
                  <c:v>8.208834801723304E-3</c:v>
                </c:pt>
                <c:pt idx="74">
                  <c:v>7.3947223119637025E-3</c:v>
                </c:pt>
                <c:pt idx="75">
                  <c:v>6.6318092528499118E-3</c:v>
                </c:pt>
                <c:pt idx="76">
                  <c:v>5.92123073937279E-3</c:v>
                </c:pt>
                <c:pt idx="77">
                  <c:v>5.2633438867262768E-3</c:v>
                </c:pt>
                <c:pt idx="78">
                  <c:v>4.6578050713943445E-3</c:v>
                </c:pt>
                <c:pt idx="79">
                  <c:v>4.1036534232898186E-3</c:v>
                </c:pt>
                <c:pt idx="80">
                  <c:v>3.5993977675458709E-3</c:v>
                </c:pt>
                <c:pt idx="81">
                  <c:v>3.1431044477247712E-3</c:v>
                </c:pt>
                <c:pt idx="82">
                  <c:v>2.732483736348146E-3</c:v>
                </c:pt>
                <c:pt idx="83">
                  <c:v>2.3649728564154281E-3</c:v>
                </c:pt>
                <c:pt idx="84">
                  <c:v>2.0378139818590327E-3</c:v>
                </c:pt>
                <c:pt idx="85">
                  <c:v>1.7481259395806324E-3</c:v>
                </c:pt>
                <c:pt idx="86">
                  <c:v>1.49296868632286E-3</c:v>
                </c:pt>
                <c:pt idx="87">
                  <c:v>1.2693999677100174E-3</c:v>
                </c:pt>
                <c:pt idx="88">
                  <c:v>1.0745238742432661E-3</c:v>
                </c:pt>
                <c:pt idx="89">
                  <c:v>9.0553128224570749E-4</c:v>
                </c:pt>
                <c:pt idx="90">
                  <c:v>7.597324015864961E-4</c:v>
                </c:pt>
                <c:pt idx="91">
                  <c:v>6.3458184368914595E-4</c:v>
                </c:pt>
                <c:pt idx="92">
                  <c:v>5.2769677219866452E-4</c:v>
                </c:pt>
                <c:pt idx="93">
                  <c:v>4.3686880593423475E-4</c:v>
                </c:pt>
                <c:pt idx="94">
                  <c:v>3.6007041207962535E-4</c:v>
                </c:pt>
                <c:pt idx="95">
                  <c:v>2.9545656079586714E-4</c:v>
                </c:pt>
                <c:pt idx="96">
                  <c:v>2.4136241520128577E-4</c:v>
                </c:pt>
                <c:pt idx="97">
                  <c:v>1.9629780802555731E-4</c:v>
                </c:pt>
                <c:pt idx="98">
                  <c:v>1.5893921343098936E-4</c:v>
                </c:pt>
                <c:pt idx="99">
                  <c:v>1.2811986462346725E-4</c:v>
                </c:pt>
                <c:pt idx="100">
                  <c:v>1.0281859975274034E-4</c:v>
                </c:pt>
                <c:pt idx="101">
                  <c:v>8.2147944564867997E-5</c:v>
                </c:pt>
                <c:pt idx="102">
                  <c:v>6.5341864085024788E-5</c:v>
                </c:pt>
                <c:pt idx="103">
                  <c:v>5.1743540413927261E-5</c:v>
                </c:pt>
                <c:pt idx="104">
                  <c:v>4.0793462007584798E-5</c:v>
                </c:pt>
                <c:pt idx="105">
                  <c:v>3.2018043441388044E-5</c:v>
                </c:pt>
                <c:pt idx="106">
                  <c:v>2.5018934914508668E-5</c:v>
                </c:pt>
                <c:pt idx="107">
                  <c:v>1.9463128386097353E-5</c:v>
                </c:pt>
                <c:pt idx="108">
                  <c:v>1.5073922560245645E-5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C9-4FBF-9040-710B4A31E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256232"/>
        <c:axId val="374257016"/>
      </c:scatterChart>
      <c:valAx>
        <c:axId val="37425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257016"/>
        <c:crosses val="autoZero"/>
        <c:crossBetween val="midCat"/>
      </c:valAx>
      <c:valAx>
        <c:axId val="37425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256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171450</xdr:colOff>
      <xdr:row>14</xdr:row>
      <xdr:rowOff>133350</xdr:rowOff>
    </xdr:from>
    <xdr:ext cx="854035" cy="1917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7105650" y="2400300"/>
              <a:ext cx="854035" cy="191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4320</m:t>
                      </m:r>
                    </m:e>
                  </m:rad>
                </m:oMath>
              </a14:m>
              <a:r>
                <a:rPr lang="en-US" sz="1100"/>
                <a:t>=65.73</a:t>
              </a: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7105650" y="2400300"/>
              <a:ext cx="854035" cy="191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√</a:t>
              </a:r>
              <a:r>
                <a:rPr lang="en-US" sz="1100" b="0" i="0">
                  <a:latin typeface="Cambria Math" panose="02040503050406030204" pitchFamily="18" charset="0"/>
                </a:rPr>
                <a:t>4320</a:t>
              </a:r>
              <a:r>
                <a:rPr lang="en-US" sz="1100"/>
                <a:t>=65.73</a:t>
              </a: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563880</xdr:colOff>
      <xdr:row>68</xdr:row>
      <xdr:rowOff>137160</xdr:rowOff>
    </xdr:from>
    <xdr:to>
      <xdr:col>13</xdr:col>
      <xdr:colOff>259080</xdr:colOff>
      <xdr:row>85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28</xdr:row>
      <xdr:rowOff>45720</xdr:rowOff>
    </xdr:from>
    <xdr:to>
      <xdr:col>14</xdr:col>
      <xdr:colOff>523875</xdr:colOff>
      <xdr:row>44</xdr:row>
      <xdr:rowOff>100965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47</xdr:row>
      <xdr:rowOff>0</xdr:rowOff>
    </xdr:from>
    <xdr:to>
      <xdr:col>14</xdr:col>
      <xdr:colOff>304800</xdr:colOff>
      <xdr:row>63</xdr:row>
      <xdr:rowOff>60960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2"/>
  <sheetViews>
    <sheetView showGridLines="0" topLeftCell="C2" workbookViewId="0">
      <selection activeCell="E19" sqref="E19"/>
    </sheetView>
  </sheetViews>
  <sheetFormatPr defaultColWidth="9.109375" defaultRowHeight="13.2" x14ac:dyDescent="0.25"/>
  <cols>
    <col min="1" max="2" width="9.109375" style="1"/>
    <col min="3" max="3" width="30.109375" style="1" customWidth="1"/>
    <col min="4" max="4" width="10.88671875" style="1" customWidth="1"/>
    <col min="5" max="5" width="35.5546875" style="1" customWidth="1"/>
    <col min="6" max="16384" width="9.109375" style="1"/>
  </cols>
  <sheetData>
    <row r="2" spans="3:5" x14ac:dyDescent="0.25">
      <c r="C2" s="1" t="s">
        <v>8</v>
      </c>
    </row>
    <row r="3" spans="3:5" x14ac:dyDescent="0.25">
      <c r="C3" s="1" t="s">
        <v>4</v>
      </c>
      <c r="D3" s="1">
        <v>45</v>
      </c>
    </row>
    <row r="4" spans="3:5" x14ac:dyDescent="0.25">
      <c r="C4" s="1" t="s">
        <v>5</v>
      </c>
      <c r="D4" s="1">
        <v>12</v>
      </c>
    </row>
    <row r="6" spans="3:5" x14ac:dyDescent="0.25">
      <c r="C6" s="1" t="s">
        <v>6</v>
      </c>
    </row>
    <row r="7" spans="3:5" x14ac:dyDescent="0.25">
      <c r="C7" s="1" t="s">
        <v>4</v>
      </c>
      <c r="D7" s="1">
        <f>D3*30</f>
        <v>1350</v>
      </c>
      <c r="E7" s="1" t="str">
        <f ca="1">_xlfn.FORMULATEXT(D7)</f>
        <v>=D3*30</v>
      </c>
    </row>
    <row r="8" spans="3:5" x14ac:dyDescent="0.25">
      <c r="C8" s="1" t="s">
        <v>7</v>
      </c>
      <c r="D8" s="1">
        <f>30*D4^2</f>
        <v>4320</v>
      </c>
      <c r="E8" s="1" t="str">
        <f t="shared" ref="E8:E12" ca="1" si="0">_xlfn.FORMULATEXT(D8)</f>
        <v>=30*D4^2</v>
      </c>
    </row>
    <row r="9" spans="3:5" x14ac:dyDescent="0.25">
      <c r="C9" s="1" t="s">
        <v>5</v>
      </c>
      <c r="D9" s="1">
        <f>SQRT(D8)</f>
        <v>65.726706900619931</v>
      </c>
      <c r="E9" s="1" t="str">
        <f t="shared" ca="1" si="0"/>
        <v>=SQRT(D8)</v>
      </c>
    </row>
    <row r="11" spans="3:5" x14ac:dyDescent="0.25">
      <c r="C11" s="1" t="s">
        <v>10</v>
      </c>
      <c r="D11" s="1">
        <f>1-_xlfn.NORM.DIST(1399.5,D7,D9,TRUE)</f>
        <v>0.22568934919575157</v>
      </c>
      <c r="E11" s="1" t="str">
        <f t="shared" ca="1" si="0"/>
        <v>=1-NORM.DIST(1399.5,D7,D9,TRUE)</v>
      </c>
    </row>
    <row r="12" spans="3:5" x14ac:dyDescent="0.25">
      <c r="C12" s="1" t="s">
        <v>9</v>
      </c>
      <c r="D12" s="1">
        <f>_xlfn.NORM.INV(0.99,D7,D9)</f>
        <v>1502.9031848659627</v>
      </c>
      <c r="E12" s="1" t="str">
        <f t="shared" ca="1" si="0"/>
        <v>=NORM.INV(0.99,D7,D9)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E89"/>
  <sheetViews>
    <sheetView topLeftCell="C31" workbookViewId="0">
      <selection activeCell="G87" sqref="G87"/>
    </sheetView>
  </sheetViews>
  <sheetFormatPr defaultRowHeight="13.2" x14ac:dyDescent="0.25"/>
  <sheetData>
    <row r="8" spans="4:5" x14ac:dyDescent="0.25">
      <c r="D8" s="2" t="s">
        <v>11</v>
      </c>
      <c r="E8" s="2" t="s">
        <v>12</v>
      </c>
    </row>
    <row r="9" spans="4:5" x14ac:dyDescent="0.25">
      <c r="D9">
        <v>60</v>
      </c>
      <c r="E9">
        <f>NORMDIST(D9,100,15,0)</f>
        <v>7.597324015864961E-4</v>
      </c>
    </row>
    <row r="10" spans="4:5" x14ac:dyDescent="0.25">
      <c r="D10">
        <v>61</v>
      </c>
      <c r="E10">
        <f t="shared" ref="E10:E73" si="0">NORMDIST(D10,100,15,0)</f>
        <v>9.0553128224570749E-4</v>
      </c>
    </row>
    <row r="11" spans="4:5" x14ac:dyDescent="0.25">
      <c r="D11">
        <v>62</v>
      </c>
      <c r="E11">
        <f t="shared" si="0"/>
        <v>1.0745238742432661E-3</v>
      </c>
    </row>
    <row r="12" spans="4:5" x14ac:dyDescent="0.25">
      <c r="D12">
        <v>63</v>
      </c>
      <c r="E12">
        <f t="shared" si="0"/>
        <v>1.2693999677100174E-3</v>
      </c>
    </row>
    <row r="13" spans="4:5" x14ac:dyDescent="0.25">
      <c r="D13">
        <v>64</v>
      </c>
      <c r="E13">
        <f t="shared" si="0"/>
        <v>1.49296868632286E-3</v>
      </c>
    </row>
    <row r="14" spans="4:5" x14ac:dyDescent="0.25">
      <c r="D14">
        <v>65</v>
      </c>
      <c r="E14">
        <f t="shared" si="0"/>
        <v>1.7481259395806324E-3</v>
      </c>
    </row>
    <row r="15" spans="4:5" x14ac:dyDescent="0.25">
      <c r="D15">
        <v>66</v>
      </c>
      <c r="E15">
        <f t="shared" si="0"/>
        <v>2.0378139818590327E-3</v>
      </c>
    </row>
    <row r="16" spans="4:5" x14ac:dyDescent="0.25">
      <c r="D16">
        <v>67</v>
      </c>
      <c r="E16">
        <f t="shared" si="0"/>
        <v>2.3649728564154281E-3</v>
      </c>
    </row>
    <row r="17" spans="4:5" x14ac:dyDescent="0.25">
      <c r="D17">
        <v>68</v>
      </c>
      <c r="E17">
        <f t="shared" si="0"/>
        <v>2.732483736348146E-3</v>
      </c>
    </row>
    <row r="18" spans="4:5" x14ac:dyDescent="0.25">
      <c r="D18">
        <v>69</v>
      </c>
      <c r="E18">
        <f t="shared" si="0"/>
        <v>3.1431044477247712E-3</v>
      </c>
    </row>
    <row r="19" spans="4:5" x14ac:dyDescent="0.25">
      <c r="D19">
        <v>70</v>
      </c>
      <c r="E19">
        <f t="shared" si="0"/>
        <v>3.5993977675458709E-3</v>
      </c>
    </row>
    <row r="20" spans="4:5" x14ac:dyDescent="0.25">
      <c r="D20">
        <v>71</v>
      </c>
      <c r="E20">
        <f t="shared" si="0"/>
        <v>4.1036534232898186E-3</v>
      </c>
    </row>
    <row r="21" spans="4:5" x14ac:dyDescent="0.25">
      <c r="D21">
        <v>72</v>
      </c>
      <c r="E21">
        <f t="shared" si="0"/>
        <v>4.6578050713943445E-3</v>
      </c>
    </row>
    <row r="22" spans="4:5" x14ac:dyDescent="0.25">
      <c r="D22">
        <v>73</v>
      </c>
      <c r="E22">
        <f t="shared" si="0"/>
        <v>5.2633438867262768E-3</v>
      </c>
    </row>
    <row r="23" spans="4:5" x14ac:dyDescent="0.25">
      <c r="D23">
        <v>74</v>
      </c>
      <c r="E23">
        <f t="shared" si="0"/>
        <v>5.92123073937279E-3</v>
      </c>
    </row>
    <row r="24" spans="4:5" x14ac:dyDescent="0.25">
      <c r="D24">
        <v>75</v>
      </c>
      <c r="E24">
        <f t="shared" si="0"/>
        <v>6.6318092528499118E-3</v>
      </c>
    </row>
    <row r="25" spans="4:5" x14ac:dyDescent="0.25">
      <c r="D25">
        <v>76</v>
      </c>
      <c r="E25">
        <f t="shared" si="0"/>
        <v>7.3947223119637025E-3</v>
      </c>
    </row>
    <row r="26" spans="4:5" x14ac:dyDescent="0.25">
      <c r="D26">
        <v>77</v>
      </c>
      <c r="E26">
        <f t="shared" si="0"/>
        <v>8.208834801723304E-3</v>
      </c>
    </row>
    <row r="27" spans="4:5" x14ac:dyDescent="0.25">
      <c r="D27">
        <v>78</v>
      </c>
      <c r="E27">
        <f t="shared" si="0"/>
        <v>9.072165494151874E-3</v>
      </c>
    </row>
    <row r="28" spans="4:5" x14ac:dyDescent="0.25">
      <c r="D28">
        <v>79</v>
      </c>
      <c r="E28">
        <f t="shared" si="0"/>
        <v>9.9818310423829913E-3</v>
      </c>
    </row>
    <row r="29" spans="4:5" x14ac:dyDescent="0.25">
      <c r="D29">
        <v>80</v>
      </c>
      <c r="E29">
        <f t="shared" si="0"/>
        <v>1.0934004978399576E-2</v>
      </c>
    </row>
    <row r="30" spans="4:5" x14ac:dyDescent="0.25">
      <c r="D30">
        <v>81</v>
      </c>
      <c r="E30">
        <f t="shared" si="0"/>
        <v>1.192389443296937E-2</v>
      </c>
    </row>
    <row r="31" spans="4:5" x14ac:dyDescent="0.25">
      <c r="D31">
        <v>82</v>
      </c>
      <c r="E31">
        <f t="shared" si="0"/>
        <v>1.2945736998880863E-2</v>
      </c>
    </row>
    <row r="32" spans="4:5" x14ac:dyDescent="0.25">
      <c r="D32">
        <v>83</v>
      </c>
      <c r="E32">
        <f t="shared" si="0"/>
        <v>1.3992819741648285E-2</v>
      </c>
    </row>
    <row r="33" spans="4:5" x14ac:dyDescent="0.25">
      <c r="D33">
        <v>84</v>
      </c>
      <c r="E33">
        <f t="shared" si="0"/>
        <v>1.505752183114163E-2</v>
      </c>
    </row>
    <row r="34" spans="4:5" x14ac:dyDescent="0.25">
      <c r="D34">
        <v>85</v>
      </c>
      <c r="E34">
        <f t="shared" si="0"/>
        <v>1.613138163460956E-2</v>
      </c>
    </row>
    <row r="35" spans="4:5" x14ac:dyDescent="0.25">
      <c r="D35">
        <v>86</v>
      </c>
      <c r="E35">
        <f t="shared" si="0"/>
        <v>1.7205188393549176E-2</v>
      </c>
    </row>
    <row r="36" spans="4:5" x14ac:dyDescent="0.25">
      <c r="D36">
        <v>87</v>
      </c>
      <c r="E36">
        <f t="shared" si="0"/>
        <v>1.8269097826468562E-2</v>
      </c>
    </row>
    <row r="37" spans="4:5" x14ac:dyDescent="0.25">
      <c r="D37">
        <v>88</v>
      </c>
      <c r="E37">
        <f t="shared" si="0"/>
        <v>1.9312770184098847E-2</v>
      </c>
    </row>
    <row r="38" spans="4:5" x14ac:dyDescent="0.25">
      <c r="D38">
        <v>89</v>
      </c>
      <c r="E38">
        <f t="shared" si="0"/>
        <v>2.032552846403448E-2</v>
      </c>
    </row>
    <row r="39" spans="4:5" x14ac:dyDescent="0.25">
      <c r="D39">
        <v>90</v>
      </c>
      <c r="E39">
        <f t="shared" si="0"/>
        <v>2.129653370149015E-2</v>
      </c>
    </row>
    <row r="40" spans="4:5" x14ac:dyDescent="0.25">
      <c r="D40">
        <v>91</v>
      </c>
      <c r="E40">
        <f t="shared" si="0"/>
        <v>2.2214973526119976E-2</v>
      </c>
    </row>
    <row r="41" spans="4:5" x14ac:dyDescent="0.25">
      <c r="D41">
        <v>92</v>
      </c>
      <c r="E41">
        <f t="shared" si="0"/>
        <v>2.3070259545128195E-2</v>
      </c>
    </row>
    <row r="42" spans="4:5" x14ac:dyDescent="0.25">
      <c r="D42">
        <v>93</v>
      </c>
      <c r="E42">
        <f t="shared" si="0"/>
        <v>2.3852228611197932E-2</v>
      </c>
    </row>
    <row r="43" spans="4:5" x14ac:dyDescent="0.25">
      <c r="D43">
        <v>94</v>
      </c>
      <c r="E43">
        <f t="shared" si="0"/>
        <v>2.4551342686888224E-2</v>
      </c>
    </row>
    <row r="44" spans="4:5" x14ac:dyDescent="0.25">
      <c r="D44">
        <v>95</v>
      </c>
      <c r="E44">
        <f t="shared" si="0"/>
        <v>2.5158881846199542E-2</v>
      </c>
    </row>
    <row r="45" spans="4:5" x14ac:dyDescent="0.25">
      <c r="D45">
        <v>96</v>
      </c>
      <c r="E45">
        <f t="shared" si="0"/>
        <v>2.5667124973067602E-2</v>
      </c>
    </row>
    <row r="46" spans="4:5" x14ac:dyDescent="0.25">
      <c r="D46">
        <v>97</v>
      </c>
      <c r="E46">
        <f t="shared" si="0"/>
        <v>2.6069512931697059E-2</v>
      </c>
    </row>
    <row r="47" spans="4:5" x14ac:dyDescent="0.25">
      <c r="D47">
        <v>98</v>
      </c>
      <c r="E47">
        <f t="shared" si="0"/>
        <v>2.6360789392387847E-2</v>
      </c>
    </row>
    <row r="48" spans="4:5" x14ac:dyDescent="0.25">
      <c r="D48">
        <v>99</v>
      </c>
      <c r="E48">
        <f t="shared" si="0"/>
        <v>2.6537115087596815E-2</v>
      </c>
    </row>
    <row r="49" spans="4:5" x14ac:dyDescent="0.25">
      <c r="D49">
        <v>100</v>
      </c>
      <c r="E49">
        <f t="shared" si="0"/>
        <v>2.6596152026762181E-2</v>
      </c>
    </row>
    <row r="50" spans="4:5" x14ac:dyDescent="0.25">
      <c r="D50">
        <v>101</v>
      </c>
      <c r="E50">
        <f t="shared" si="0"/>
        <v>2.6537115087596815E-2</v>
      </c>
    </row>
    <row r="51" spans="4:5" x14ac:dyDescent="0.25">
      <c r="D51">
        <v>102</v>
      </c>
      <c r="E51">
        <f t="shared" si="0"/>
        <v>2.6360789392387847E-2</v>
      </c>
    </row>
    <row r="52" spans="4:5" x14ac:dyDescent="0.25">
      <c r="D52">
        <v>103</v>
      </c>
      <c r="E52">
        <f t="shared" si="0"/>
        <v>2.6069512931697059E-2</v>
      </c>
    </row>
    <row r="53" spans="4:5" x14ac:dyDescent="0.25">
      <c r="D53">
        <v>104</v>
      </c>
      <c r="E53">
        <f t="shared" si="0"/>
        <v>2.5667124973067602E-2</v>
      </c>
    </row>
    <row r="54" spans="4:5" x14ac:dyDescent="0.25">
      <c r="D54">
        <v>105</v>
      </c>
      <c r="E54">
        <f t="shared" si="0"/>
        <v>2.5158881846199542E-2</v>
      </c>
    </row>
    <row r="55" spans="4:5" x14ac:dyDescent="0.25">
      <c r="D55">
        <v>106</v>
      </c>
      <c r="E55">
        <f t="shared" si="0"/>
        <v>2.4551342686888224E-2</v>
      </c>
    </row>
    <row r="56" spans="4:5" x14ac:dyDescent="0.25">
      <c r="D56">
        <v>107</v>
      </c>
      <c r="E56">
        <f t="shared" si="0"/>
        <v>2.3852228611197932E-2</v>
      </c>
    </row>
    <row r="57" spans="4:5" x14ac:dyDescent="0.25">
      <c r="D57">
        <v>108</v>
      </c>
      <c r="E57">
        <f t="shared" si="0"/>
        <v>2.3070259545128195E-2</v>
      </c>
    </row>
    <row r="58" spans="4:5" x14ac:dyDescent="0.25">
      <c r="D58">
        <v>109</v>
      </c>
      <c r="E58">
        <f t="shared" si="0"/>
        <v>2.2214973526119976E-2</v>
      </c>
    </row>
    <row r="59" spans="4:5" x14ac:dyDescent="0.25">
      <c r="D59">
        <v>110</v>
      </c>
      <c r="E59">
        <f t="shared" si="0"/>
        <v>2.129653370149015E-2</v>
      </c>
    </row>
    <row r="60" spans="4:5" x14ac:dyDescent="0.25">
      <c r="D60">
        <v>111</v>
      </c>
      <c r="E60">
        <f t="shared" si="0"/>
        <v>2.032552846403448E-2</v>
      </c>
    </row>
    <row r="61" spans="4:5" x14ac:dyDescent="0.25">
      <c r="D61">
        <v>112</v>
      </c>
      <c r="E61">
        <f t="shared" si="0"/>
        <v>1.9312770184098847E-2</v>
      </c>
    </row>
    <row r="62" spans="4:5" x14ac:dyDescent="0.25">
      <c r="D62">
        <v>113</v>
      </c>
      <c r="E62">
        <f t="shared" si="0"/>
        <v>1.8269097826468562E-2</v>
      </c>
    </row>
    <row r="63" spans="4:5" x14ac:dyDescent="0.25">
      <c r="D63">
        <v>114</v>
      </c>
      <c r="E63">
        <f t="shared" si="0"/>
        <v>1.7205188393549176E-2</v>
      </c>
    </row>
    <row r="64" spans="4:5" x14ac:dyDescent="0.25">
      <c r="D64">
        <v>115</v>
      </c>
      <c r="E64">
        <f t="shared" si="0"/>
        <v>1.613138163460956E-2</v>
      </c>
    </row>
    <row r="65" spans="4:5" x14ac:dyDescent="0.25">
      <c r="D65">
        <v>116</v>
      </c>
      <c r="E65">
        <f t="shared" si="0"/>
        <v>1.505752183114163E-2</v>
      </c>
    </row>
    <row r="66" spans="4:5" x14ac:dyDescent="0.25">
      <c r="D66">
        <v>117</v>
      </c>
      <c r="E66">
        <f t="shared" si="0"/>
        <v>1.3992819741648285E-2</v>
      </c>
    </row>
    <row r="67" spans="4:5" x14ac:dyDescent="0.25">
      <c r="D67">
        <v>118</v>
      </c>
      <c r="E67">
        <f t="shared" si="0"/>
        <v>1.2945736998880863E-2</v>
      </c>
    </row>
    <row r="68" spans="4:5" x14ac:dyDescent="0.25">
      <c r="D68">
        <v>119</v>
      </c>
      <c r="E68">
        <f t="shared" si="0"/>
        <v>1.192389443296937E-2</v>
      </c>
    </row>
    <row r="69" spans="4:5" x14ac:dyDescent="0.25">
      <c r="D69">
        <v>120</v>
      </c>
      <c r="E69">
        <f t="shared" si="0"/>
        <v>1.0934004978399576E-2</v>
      </c>
    </row>
    <row r="70" spans="4:5" x14ac:dyDescent="0.25">
      <c r="D70">
        <v>121</v>
      </c>
      <c r="E70">
        <f t="shared" si="0"/>
        <v>9.9818310423829913E-3</v>
      </c>
    </row>
    <row r="71" spans="4:5" x14ac:dyDescent="0.25">
      <c r="D71">
        <v>122</v>
      </c>
      <c r="E71">
        <f t="shared" si="0"/>
        <v>9.072165494151874E-3</v>
      </c>
    </row>
    <row r="72" spans="4:5" x14ac:dyDescent="0.25">
      <c r="D72">
        <v>123</v>
      </c>
      <c r="E72">
        <f t="shared" si="0"/>
        <v>8.208834801723304E-3</v>
      </c>
    </row>
    <row r="73" spans="4:5" x14ac:dyDescent="0.25">
      <c r="D73">
        <v>124</v>
      </c>
      <c r="E73">
        <f t="shared" si="0"/>
        <v>7.3947223119637025E-3</v>
      </c>
    </row>
    <row r="74" spans="4:5" x14ac:dyDescent="0.25">
      <c r="D74">
        <v>125</v>
      </c>
      <c r="E74">
        <f t="shared" ref="E74:E89" si="1">NORMDIST(D74,100,15,0)</f>
        <v>6.6318092528499118E-3</v>
      </c>
    </row>
    <row r="75" spans="4:5" x14ac:dyDescent="0.25">
      <c r="D75">
        <v>126</v>
      </c>
      <c r="E75">
        <f t="shared" si="1"/>
        <v>5.92123073937279E-3</v>
      </c>
    </row>
    <row r="76" spans="4:5" x14ac:dyDescent="0.25">
      <c r="D76">
        <v>127</v>
      </c>
      <c r="E76">
        <f t="shared" si="1"/>
        <v>5.2633438867262768E-3</v>
      </c>
    </row>
    <row r="77" spans="4:5" x14ac:dyDescent="0.25">
      <c r="D77">
        <v>128</v>
      </c>
      <c r="E77">
        <f t="shared" si="1"/>
        <v>4.6578050713943445E-3</v>
      </c>
    </row>
    <row r="78" spans="4:5" x14ac:dyDescent="0.25">
      <c r="D78">
        <v>129</v>
      </c>
      <c r="E78">
        <f t="shared" si="1"/>
        <v>4.1036534232898186E-3</v>
      </c>
    </row>
    <row r="79" spans="4:5" x14ac:dyDescent="0.25">
      <c r="D79">
        <v>130</v>
      </c>
      <c r="E79">
        <f t="shared" si="1"/>
        <v>3.5993977675458709E-3</v>
      </c>
    </row>
    <row r="80" spans="4:5" x14ac:dyDescent="0.25">
      <c r="D80">
        <v>131</v>
      </c>
      <c r="E80">
        <f t="shared" si="1"/>
        <v>3.1431044477247712E-3</v>
      </c>
    </row>
    <row r="81" spans="4:5" x14ac:dyDescent="0.25">
      <c r="D81">
        <v>132</v>
      </c>
      <c r="E81">
        <f t="shared" si="1"/>
        <v>2.732483736348146E-3</v>
      </c>
    </row>
    <row r="82" spans="4:5" x14ac:dyDescent="0.25">
      <c r="D82">
        <v>133</v>
      </c>
      <c r="E82">
        <f t="shared" si="1"/>
        <v>2.3649728564154281E-3</v>
      </c>
    </row>
    <row r="83" spans="4:5" x14ac:dyDescent="0.25">
      <c r="D83">
        <v>134</v>
      </c>
      <c r="E83">
        <f t="shared" si="1"/>
        <v>2.0378139818590327E-3</v>
      </c>
    </row>
    <row r="84" spans="4:5" x14ac:dyDescent="0.25">
      <c r="D84">
        <v>135</v>
      </c>
      <c r="E84">
        <f t="shared" si="1"/>
        <v>1.7481259395806324E-3</v>
      </c>
    </row>
    <row r="85" spans="4:5" x14ac:dyDescent="0.25">
      <c r="D85">
        <v>136</v>
      </c>
      <c r="E85">
        <f t="shared" si="1"/>
        <v>1.49296868632286E-3</v>
      </c>
    </row>
    <row r="86" spans="4:5" x14ac:dyDescent="0.25">
      <c r="D86">
        <v>137</v>
      </c>
      <c r="E86">
        <f t="shared" si="1"/>
        <v>1.2693999677100174E-3</v>
      </c>
    </row>
    <row r="87" spans="4:5" x14ac:dyDescent="0.25">
      <c r="D87">
        <v>138</v>
      </c>
      <c r="E87">
        <f t="shared" si="1"/>
        <v>1.0745238742432661E-3</v>
      </c>
    </row>
    <row r="88" spans="4:5" x14ac:dyDescent="0.25">
      <c r="D88">
        <v>139</v>
      </c>
      <c r="E88">
        <f t="shared" si="1"/>
        <v>9.0553128224570749E-4</v>
      </c>
    </row>
    <row r="89" spans="4:5" x14ac:dyDescent="0.25">
      <c r="D89">
        <v>140</v>
      </c>
      <c r="E89">
        <f t="shared" si="1"/>
        <v>7.597324015864961E-4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E160"/>
  <sheetViews>
    <sheetView topLeftCell="A34" workbookViewId="0">
      <selection activeCell="G67" sqref="G67"/>
    </sheetView>
  </sheetViews>
  <sheetFormatPr defaultRowHeight="13.2" x14ac:dyDescent="0.25"/>
  <cols>
    <col min="5" max="5" width="11.44140625" bestFit="1" customWidth="1"/>
  </cols>
  <sheetData>
    <row r="8" spans="4:5" x14ac:dyDescent="0.25">
      <c r="D8" s="2" t="s">
        <v>15</v>
      </c>
      <c r="E8" s="2" t="s">
        <v>13</v>
      </c>
    </row>
    <row r="9" spans="4:5" x14ac:dyDescent="0.25">
      <c r="D9">
        <v>40</v>
      </c>
      <c r="E9">
        <f>NORMDIST(D9,60,5,0)</f>
        <v>2.6766045152977071E-5</v>
      </c>
    </row>
    <row r="10" spans="4:5" x14ac:dyDescent="0.25">
      <c r="D10">
        <v>41</v>
      </c>
      <c r="E10">
        <f t="shared" ref="E10:E49" si="0">NORMDIST(D10,60,5,0)</f>
        <v>5.8389385158292053E-5</v>
      </c>
    </row>
    <row r="11" spans="4:5" x14ac:dyDescent="0.25">
      <c r="D11">
        <v>42</v>
      </c>
      <c r="E11">
        <f t="shared" si="0"/>
        <v>1.2238038602275437E-4</v>
      </c>
    </row>
    <row r="12" spans="4:5" x14ac:dyDescent="0.25">
      <c r="D12">
        <v>43</v>
      </c>
      <c r="E12">
        <f t="shared" si="0"/>
        <v>2.4644383369460396E-4</v>
      </c>
    </row>
    <row r="13" spans="4:5" x14ac:dyDescent="0.25">
      <c r="D13">
        <v>44</v>
      </c>
      <c r="E13">
        <f t="shared" si="0"/>
        <v>4.768176402929681E-4</v>
      </c>
    </row>
    <row r="14" spans="4:5" x14ac:dyDescent="0.25">
      <c r="D14">
        <v>45</v>
      </c>
      <c r="E14">
        <f t="shared" si="0"/>
        <v>8.8636968238760153E-4</v>
      </c>
    </row>
    <row r="15" spans="4:5" x14ac:dyDescent="0.25">
      <c r="D15">
        <v>46</v>
      </c>
      <c r="E15">
        <f t="shared" si="0"/>
        <v>1.5830903165959939E-3</v>
      </c>
    </row>
    <row r="16" spans="4:5" x14ac:dyDescent="0.25">
      <c r="D16">
        <v>47</v>
      </c>
      <c r="E16">
        <f t="shared" si="0"/>
        <v>2.7165938467371225E-3</v>
      </c>
    </row>
    <row r="17" spans="4:5" x14ac:dyDescent="0.25">
      <c r="D17">
        <v>48</v>
      </c>
      <c r="E17">
        <f t="shared" si="0"/>
        <v>4.4789060589685804E-3</v>
      </c>
    </row>
    <row r="18" spans="4:5" x14ac:dyDescent="0.25">
      <c r="D18">
        <v>49</v>
      </c>
      <c r="E18">
        <f t="shared" si="0"/>
        <v>7.0949185692462842E-3</v>
      </c>
    </row>
    <row r="19" spans="4:5" x14ac:dyDescent="0.25">
      <c r="D19">
        <v>50</v>
      </c>
      <c r="E19">
        <f t="shared" si="0"/>
        <v>1.0798193302637612E-2</v>
      </c>
    </row>
    <row r="20" spans="4:5" x14ac:dyDescent="0.25">
      <c r="D20">
        <v>51</v>
      </c>
      <c r="E20">
        <f t="shared" si="0"/>
        <v>1.5790031660178828E-2</v>
      </c>
    </row>
    <row r="21" spans="4:5" x14ac:dyDescent="0.25">
      <c r="D21">
        <v>52</v>
      </c>
      <c r="E21">
        <f t="shared" si="0"/>
        <v>2.2184166935891109E-2</v>
      </c>
    </row>
    <row r="22" spans="4:5" x14ac:dyDescent="0.25">
      <c r="D22">
        <v>53</v>
      </c>
      <c r="E22">
        <f t="shared" si="0"/>
        <v>2.9945493127148972E-2</v>
      </c>
    </row>
    <row r="23" spans="4:5" x14ac:dyDescent="0.25">
      <c r="D23">
        <v>54</v>
      </c>
      <c r="E23">
        <f t="shared" si="0"/>
        <v>3.8837210996642592E-2</v>
      </c>
    </row>
    <row r="24" spans="4:5" x14ac:dyDescent="0.25">
      <c r="D24">
        <v>55</v>
      </c>
      <c r="E24">
        <f t="shared" si="0"/>
        <v>4.8394144903828672E-2</v>
      </c>
    </row>
    <row r="25" spans="4:5" x14ac:dyDescent="0.25">
      <c r="D25">
        <v>56</v>
      </c>
      <c r="E25">
        <f t="shared" si="0"/>
        <v>5.7938310552296549E-2</v>
      </c>
    </row>
    <row r="26" spans="4:5" x14ac:dyDescent="0.25">
      <c r="D26">
        <v>57</v>
      </c>
      <c r="E26">
        <f t="shared" si="0"/>
        <v>6.6644920578359926E-2</v>
      </c>
    </row>
    <row r="27" spans="4:5" x14ac:dyDescent="0.25">
      <c r="D27">
        <v>58</v>
      </c>
      <c r="E27">
        <f t="shared" si="0"/>
        <v>7.3654028060664664E-2</v>
      </c>
    </row>
    <row r="28" spans="4:5" x14ac:dyDescent="0.25">
      <c r="D28">
        <v>59</v>
      </c>
      <c r="E28">
        <f t="shared" si="0"/>
        <v>7.8208538795091181E-2</v>
      </c>
    </row>
    <row r="29" spans="4:5" x14ac:dyDescent="0.25">
      <c r="D29">
        <v>60</v>
      </c>
      <c r="E29">
        <f t="shared" si="0"/>
        <v>7.9788456080286549E-2</v>
      </c>
    </row>
    <row r="30" spans="4:5" x14ac:dyDescent="0.25">
      <c r="D30">
        <v>61</v>
      </c>
      <c r="E30">
        <f t="shared" si="0"/>
        <v>7.8208538795091181E-2</v>
      </c>
    </row>
    <row r="31" spans="4:5" x14ac:dyDescent="0.25">
      <c r="D31">
        <v>62</v>
      </c>
      <c r="E31">
        <f t="shared" si="0"/>
        <v>7.3654028060664664E-2</v>
      </c>
    </row>
    <row r="32" spans="4:5" x14ac:dyDescent="0.25">
      <c r="D32">
        <v>63</v>
      </c>
      <c r="E32">
        <f t="shared" si="0"/>
        <v>6.6644920578359926E-2</v>
      </c>
    </row>
    <row r="33" spans="4:5" x14ac:dyDescent="0.25">
      <c r="D33">
        <v>64</v>
      </c>
      <c r="E33">
        <f t="shared" si="0"/>
        <v>5.7938310552296549E-2</v>
      </c>
    </row>
    <row r="34" spans="4:5" x14ac:dyDescent="0.25">
      <c r="D34">
        <v>65</v>
      </c>
      <c r="E34">
        <f t="shared" si="0"/>
        <v>4.8394144903828672E-2</v>
      </c>
    </row>
    <row r="35" spans="4:5" x14ac:dyDescent="0.25">
      <c r="D35">
        <v>66</v>
      </c>
      <c r="E35">
        <f t="shared" si="0"/>
        <v>3.8837210996642592E-2</v>
      </c>
    </row>
    <row r="36" spans="4:5" x14ac:dyDescent="0.25">
      <c r="D36">
        <v>67</v>
      </c>
      <c r="E36">
        <f t="shared" si="0"/>
        <v>2.9945493127148972E-2</v>
      </c>
    </row>
    <row r="37" spans="4:5" x14ac:dyDescent="0.25">
      <c r="D37">
        <v>68</v>
      </c>
      <c r="E37">
        <f t="shared" si="0"/>
        <v>2.2184166935891109E-2</v>
      </c>
    </row>
    <row r="38" spans="4:5" x14ac:dyDescent="0.25">
      <c r="D38">
        <v>69</v>
      </c>
      <c r="E38">
        <f t="shared" si="0"/>
        <v>1.5790031660178828E-2</v>
      </c>
    </row>
    <row r="39" spans="4:5" x14ac:dyDescent="0.25">
      <c r="D39">
        <v>70</v>
      </c>
      <c r="E39">
        <f t="shared" si="0"/>
        <v>1.0798193302637612E-2</v>
      </c>
    </row>
    <row r="40" spans="4:5" x14ac:dyDescent="0.25">
      <c r="D40">
        <v>71</v>
      </c>
      <c r="E40">
        <f t="shared" si="0"/>
        <v>7.0949185692462842E-3</v>
      </c>
    </row>
    <row r="41" spans="4:5" x14ac:dyDescent="0.25">
      <c r="D41">
        <v>72</v>
      </c>
      <c r="E41">
        <f t="shared" si="0"/>
        <v>4.4789060589685804E-3</v>
      </c>
    </row>
    <row r="42" spans="4:5" x14ac:dyDescent="0.25">
      <c r="D42">
        <v>73</v>
      </c>
      <c r="E42">
        <f t="shared" si="0"/>
        <v>2.7165938467371225E-3</v>
      </c>
    </row>
    <row r="43" spans="4:5" x14ac:dyDescent="0.25">
      <c r="D43">
        <v>74</v>
      </c>
      <c r="E43">
        <f t="shared" si="0"/>
        <v>1.5830903165959939E-3</v>
      </c>
    </row>
    <row r="44" spans="4:5" x14ac:dyDescent="0.25">
      <c r="D44">
        <v>75</v>
      </c>
      <c r="E44">
        <f t="shared" si="0"/>
        <v>8.8636968238760153E-4</v>
      </c>
    </row>
    <row r="45" spans="4:5" x14ac:dyDescent="0.25">
      <c r="D45">
        <v>76</v>
      </c>
      <c r="E45">
        <f t="shared" si="0"/>
        <v>4.768176402929681E-4</v>
      </c>
    </row>
    <row r="46" spans="4:5" x14ac:dyDescent="0.25">
      <c r="D46">
        <v>77</v>
      </c>
      <c r="E46">
        <f t="shared" si="0"/>
        <v>2.4644383369460396E-4</v>
      </c>
    </row>
    <row r="47" spans="4:5" x14ac:dyDescent="0.25">
      <c r="D47">
        <v>78</v>
      </c>
      <c r="E47">
        <f t="shared" si="0"/>
        <v>1.2238038602275437E-4</v>
      </c>
    </row>
    <row r="48" spans="4:5" x14ac:dyDescent="0.25">
      <c r="D48">
        <v>79</v>
      </c>
      <c r="E48">
        <f t="shared" si="0"/>
        <v>5.8389385158292053E-5</v>
      </c>
    </row>
    <row r="49" spans="4:5" x14ac:dyDescent="0.25">
      <c r="D49">
        <v>80</v>
      </c>
      <c r="E49">
        <f t="shared" si="0"/>
        <v>2.6766045152977071E-5</v>
      </c>
    </row>
    <row r="51" spans="4:5" x14ac:dyDescent="0.25">
      <c r="D51" s="2" t="s">
        <v>15</v>
      </c>
      <c r="E51" s="2" t="s">
        <v>14</v>
      </c>
    </row>
    <row r="52" spans="4:5" x14ac:dyDescent="0.25">
      <c r="D52">
        <v>10</v>
      </c>
      <c r="E52">
        <f>NORMDIST(D52,60,15,0)</f>
        <v>1.0281859975274034E-4</v>
      </c>
    </row>
    <row r="53" spans="4:5" x14ac:dyDescent="0.25">
      <c r="D53">
        <v>11</v>
      </c>
      <c r="E53">
        <f t="shared" ref="E53:E116" si="1">NORMDIST(D53,60,15,0)</f>
        <v>1.2811986462346725E-4</v>
      </c>
    </row>
    <row r="54" spans="4:5" x14ac:dyDescent="0.25">
      <c r="D54">
        <v>12</v>
      </c>
      <c r="E54">
        <f t="shared" si="1"/>
        <v>1.5893921343098936E-4</v>
      </c>
    </row>
    <row r="55" spans="4:5" x14ac:dyDescent="0.25">
      <c r="D55">
        <v>13</v>
      </c>
      <c r="E55">
        <f t="shared" si="1"/>
        <v>1.9629780802555731E-4</v>
      </c>
    </row>
    <row r="56" spans="4:5" x14ac:dyDescent="0.25">
      <c r="D56">
        <v>14</v>
      </c>
      <c r="E56">
        <f t="shared" si="1"/>
        <v>2.4136241520128577E-4</v>
      </c>
    </row>
    <row r="57" spans="4:5" x14ac:dyDescent="0.25">
      <c r="D57">
        <v>15</v>
      </c>
      <c r="E57">
        <f t="shared" si="1"/>
        <v>2.9545656079586714E-4</v>
      </c>
    </row>
    <row r="58" spans="4:5" x14ac:dyDescent="0.25">
      <c r="D58">
        <v>16</v>
      </c>
      <c r="E58">
        <f t="shared" si="1"/>
        <v>3.6007041207962535E-4</v>
      </c>
    </row>
    <row r="59" spans="4:5" x14ac:dyDescent="0.25">
      <c r="D59">
        <v>17</v>
      </c>
      <c r="E59">
        <f t="shared" si="1"/>
        <v>4.3686880593423475E-4</v>
      </c>
    </row>
    <row r="60" spans="4:5" x14ac:dyDescent="0.25">
      <c r="D60">
        <v>18</v>
      </c>
      <c r="E60">
        <f t="shared" si="1"/>
        <v>5.2769677219866452E-4</v>
      </c>
    </row>
    <row r="61" spans="4:5" x14ac:dyDescent="0.25">
      <c r="D61">
        <v>19</v>
      </c>
      <c r="E61">
        <f t="shared" si="1"/>
        <v>6.3458184368914595E-4</v>
      </c>
    </row>
    <row r="62" spans="4:5" x14ac:dyDescent="0.25">
      <c r="D62">
        <v>20</v>
      </c>
      <c r="E62">
        <f t="shared" si="1"/>
        <v>7.597324015864961E-4</v>
      </c>
    </row>
    <row r="63" spans="4:5" x14ac:dyDescent="0.25">
      <c r="D63">
        <v>21</v>
      </c>
      <c r="E63">
        <f t="shared" si="1"/>
        <v>9.0553128224570749E-4</v>
      </c>
    </row>
    <row r="64" spans="4:5" x14ac:dyDescent="0.25">
      <c r="D64">
        <v>22</v>
      </c>
      <c r="E64">
        <f t="shared" si="1"/>
        <v>1.0745238742432661E-3</v>
      </c>
    </row>
    <row r="65" spans="4:5" x14ac:dyDescent="0.25">
      <c r="D65">
        <v>23</v>
      </c>
      <c r="E65">
        <f t="shared" si="1"/>
        <v>1.2693999677100174E-3</v>
      </c>
    </row>
    <row r="66" spans="4:5" x14ac:dyDescent="0.25">
      <c r="D66">
        <v>24</v>
      </c>
      <c r="E66">
        <f t="shared" si="1"/>
        <v>1.49296868632286E-3</v>
      </c>
    </row>
    <row r="67" spans="4:5" x14ac:dyDescent="0.25">
      <c r="D67">
        <v>25</v>
      </c>
      <c r="E67">
        <f t="shared" si="1"/>
        <v>1.7481259395806324E-3</v>
      </c>
    </row>
    <row r="68" spans="4:5" x14ac:dyDescent="0.25">
      <c r="D68">
        <v>26</v>
      </c>
      <c r="E68">
        <f t="shared" si="1"/>
        <v>2.0378139818590327E-3</v>
      </c>
    </row>
    <row r="69" spans="4:5" x14ac:dyDescent="0.25">
      <c r="D69">
        <v>27</v>
      </c>
      <c r="E69">
        <f t="shared" si="1"/>
        <v>2.3649728564154281E-3</v>
      </c>
    </row>
    <row r="70" spans="4:5" x14ac:dyDescent="0.25">
      <c r="D70">
        <v>28</v>
      </c>
      <c r="E70">
        <f t="shared" si="1"/>
        <v>2.732483736348146E-3</v>
      </c>
    </row>
    <row r="71" spans="4:5" x14ac:dyDescent="0.25">
      <c r="D71">
        <v>29</v>
      </c>
      <c r="E71">
        <f t="shared" si="1"/>
        <v>3.1431044477247712E-3</v>
      </c>
    </row>
    <row r="72" spans="4:5" x14ac:dyDescent="0.25">
      <c r="D72">
        <v>30</v>
      </c>
      <c r="E72">
        <f t="shared" si="1"/>
        <v>3.5993977675458709E-3</v>
      </c>
    </row>
    <row r="73" spans="4:5" x14ac:dyDescent="0.25">
      <c r="D73">
        <v>31</v>
      </c>
      <c r="E73">
        <f t="shared" si="1"/>
        <v>4.1036534232898186E-3</v>
      </c>
    </row>
    <row r="74" spans="4:5" x14ac:dyDescent="0.25">
      <c r="D74">
        <v>32</v>
      </c>
      <c r="E74">
        <f t="shared" si="1"/>
        <v>4.6578050713943445E-3</v>
      </c>
    </row>
    <row r="75" spans="4:5" x14ac:dyDescent="0.25">
      <c r="D75">
        <v>33</v>
      </c>
      <c r="E75">
        <f t="shared" si="1"/>
        <v>5.2633438867262768E-3</v>
      </c>
    </row>
    <row r="76" spans="4:5" x14ac:dyDescent="0.25">
      <c r="D76">
        <v>34</v>
      </c>
      <c r="E76">
        <f t="shared" si="1"/>
        <v>5.92123073937279E-3</v>
      </c>
    </row>
    <row r="77" spans="4:5" x14ac:dyDescent="0.25">
      <c r="D77">
        <v>35</v>
      </c>
      <c r="E77">
        <f t="shared" si="1"/>
        <v>6.6318092528499118E-3</v>
      </c>
    </row>
    <row r="78" spans="4:5" x14ac:dyDescent="0.25">
      <c r="D78">
        <v>36</v>
      </c>
      <c r="E78">
        <f t="shared" si="1"/>
        <v>7.3947223119637025E-3</v>
      </c>
    </row>
    <row r="79" spans="4:5" x14ac:dyDescent="0.25">
      <c r="D79">
        <v>37</v>
      </c>
      <c r="E79">
        <f t="shared" si="1"/>
        <v>8.208834801723304E-3</v>
      </c>
    </row>
    <row r="80" spans="4:5" x14ac:dyDescent="0.25">
      <c r="D80">
        <v>38</v>
      </c>
      <c r="E80">
        <f t="shared" si="1"/>
        <v>9.072165494151874E-3</v>
      </c>
    </row>
    <row r="81" spans="4:5" x14ac:dyDescent="0.25">
      <c r="D81">
        <v>39</v>
      </c>
      <c r="E81">
        <f t="shared" si="1"/>
        <v>9.9818310423829913E-3</v>
      </c>
    </row>
    <row r="82" spans="4:5" x14ac:dyDescent="0.25">
      <c r="D82">
        <v>40</v>
      </c>
      <c r="E82">
        <f t="shared" si="1"/>
        <v>1.0934004978399576E-2</v>
      </c>
    </row>
    <row r="83" spans="4:5" x14ac:dyDescent="0.25">
      <c r="D83">
        <v>41</v>
      </c>
      <c r="E83">
        <f t="shared" si="1"/>
        <v>1.192389443296937E-2</v>
      </c>
    </row>
    <row r="84" spans="4:5" x14ac:dyDescent="0.25">
      <c r="D84">
        <v>42</v>
      </c>
      <c r="E84">
        <f t="shared" si="1"/>
        <v>1.2945736998880863E-2</v>
      </c>
    </row>
    <row r="85" spans="4:5" x14ac:dyDescent="0.25">
      <c r="D85">
        <v>43</v>
      </c>
      <c r="E85">
        <f t="shared" si="1"/>
        <v>1.3992819741648285E-2</v>
      </c>
    </row>
    <row r="86" spans="4:5" x14ac:dyDescent="0.25">
      <c r="D86">
        <v>44</v>
      </c>
      <c r="E86">
        <f t="shared" si="1"/>
        <v>1.505752183114163E-2</v>
      </c>
    </row>
    <row r="87" spans="4:5" x14ac:dyDescent="0.25">
      <c r="D87">
        <v>45</v>
      </c>
      <c r="E87">
        <f t="shared" si="1"/>
        <v>1.613138163460956E-2</v>
      </c>
    </row>
    <row r="88" spans="4:5" x14ac:dyDescent="0.25">
      <c r="D88">
        <v>46</v>
      </c>
      <c r="E88">
        <f t="shared" si="1"/>
        <v>1.7205188393549176E-2</v>
      </c>
    </row>
    <row r="89" spans="4:5" x14ac:dyDescent="0.25">
      <c r="D89">
        <v>47</v>
      </c>
      <c r="E89">
        <f t="shared" si="1"/>
        <v>1.8269097826468562E-2</v>
      </c>
    </row>
    <row r="90" spans="4:5" x14ac:dyDescent="0.25">
      <c r="D90">
        <v>48</v>
      </c>
      <c r="E90">
        <f t="shared" si="1"/>
        <v>1.9312770184098847E-2</v>
      </c>
    </row>
    <row r="91" spans="4:5" x14ac:dyDescent="0.25">
      <c r="D91">
        <v>49</v>
      </c>
      <c r="E91">
        <f t="shared" si="1"/>
        <v>2.032552846403448E-2</v>
      </c>
    </row>
    <row r="92" spans="4:5" x14ac:dyDescent="0.25">
      <c r="D92">
        <v>50</v>
      </c>
      <c r="E92">
        <f t="shared" si="1"/>
        <v>2.129653370149015E-2</v>
      </c>
    </row>
    <row r="93" spans="4:5" x14ac:dyDescent="0.25">
      <c r="D93">
        <v>51</v>
      </c>
      <c r="E93">
        <f t="shared" si="1"/>
        <v>2.2214973526119976E-2</v>
      </c>
    </row>
    <row r="94" spans="4:5" x14ac:dyDescent="0.25">
      <c r="D94">
        <v>52</v>
      </c>
      <c r="E94">
        <f t="shared" si="1"/>
        <v>2.3070259545128195E-2</v>
      </c>
    </row>
    <row r="95" spans="4:5" x14ac:dyDescent="0.25">
      <c r="D95">
        <v>53</v>
      </c>
      <c r="E95">
        <f t="shared" si="1"/>
        <v>2.3852228611197932E-2</v>
      </c>
    </row>
    <row r="96" spans="4:5" x14ac:dyDescent="0.25">
      <c r="D96">
        <v>54</v>
      </c>
      <c r="E96">
        <f t="shared" si="1"/>
        <v>2.4551342686888224E-2</v>
      </c>
    </row>
    <row r="97" spans="4:5" x14ac:dyDescent="0.25">
      <c r="D97">
        <v>55</v>
      </c>
      <c r="E97">
        <f t="shared" si="1"/>
        <v>2.5158881846199542E-2</v>
      </c>
    </row>
    <row r="98" spans="4:5" x14ac:dyDescent="0.25">
      <c r="D98">
        <v>56</v>
      </c>
      <c r="E98">
        <f t="shared" si="1"/>
        <v>2.5667124973067602E-2</v>
      </c>
    </row>
    <row r="99" spans="4:5" x14ac:dyDescent="0.25">
      <c r="D99">
        <v>57</v>
      </c>
      <c r="E99">
        <f t="shared" si="1"/>
        <v>2.6069512931697059E-2</v>
      </c>
    </row>
    <row r="100" spans="4:5" x14ac:dyDescent="0.25">
      <c r="D100">
        <v>58</v>
      </c>
      <c r="E100">
        <f t="shared" si="1"/>
        <v>2.6360789392387847E-2</v>
      </c>
    </row>
    <row r="101" spans="4:5" x14ac:dyDescent="0.25">
      <c r="D101">
        <v>59</v>
      </c>
      <c r="E101">
        <f t="shared" si="1"/>
        <v>2.6537115087596815E-2</v>
      </c>
    </row>
    <row r="102" spans="4:5" x14ac:dyDescent="0.25">
      <c r="D102">
        <v>60</v>
      </c>
      <c r="E102">
        <f t="shared" si="1"/>
        <v>2.6596152026762181E-2</v>
      </c>
    </row>
    <row r="103" spans="4:5" x14ac:dyDescent="0.25">
      <c r="D103">
        <v>61</v>
      </c>
      <c r="E103">
        <f t="shared" si="1"/>
        <v>2.6537115087596815E-2</v>
      </c>
    </row>
    <row r="104" spans="4:5" x14ac:dyDescent="0.25">
      <c r="D104">
        <v>62</v>
      </c>
      <c r="E104">
        <f t="shared" si="1"/>
        <v>2.6360789392387847E-2</v>
      </c>
    </row>
    <row r="105" spans="4:5" x14ac:dyDescent="0.25">
      <c r="D105">
        <v>63</v>
      </c>
      <c r="E105">
        <f t="shared" si="1"/>
        <v>2.6069512931697059E-2</v>
      </c>
    </row>
    <row r="106" spans="4:5" x14ac:dyDescent="0.25">
      <c r="D106">
        <v>64</v>
      </c>
      <c r="E106">
        <f t="shared" si="1"/>
        <v>2.5667124973067602E-2</v>
      </c>
    </row>
    <row r="107" spans="4:5" x14ac:dyDescent="0.25">
      <c r="D107">
        <v>65</v>
      </c>
      <c r="E107">
        <f t="shared" si="1"/>
        <v>2.5158881846199542E-2</v>
      </c>
    </row>
    <row r="108" spans="4:5" x14ac:dyDescent="0.25">
      <c r="D108">
        <v>66</v>
      </c>
      <c r="E108">
        <f t="shared" si="1"/>
        <v>2.4551342686888224E-2</v>
      </c>
    </row>
    <row r="109" spans="4:5" x14ac:dyDescent="0.25">
      <c r="D109">
        <v>67</v>
      </c>
      <c r="E109">
        <f t="shared" si="1"/>
        <v>2.3852228611197932E-2</v>
      </c>
    </row>
    <row r="110" spans="4:5" x14ac:dyDescent="0.25">
      <c r="D110">
        <v>68</v>
      </c>
      <c r="E110">
        <f t="shared" si="1"/>
        <v>2.3070259545128195E-2</v>
      </c>
    </row>
    <row r="111" spans="4:5" x14ac:dyDescent="0.25">
      <c r="D111">
        <v>69</v>
      </c>
      <c r="E111">
        <f t="shared" si="1"/>
        <v>2.2214973526119976E-2</v>
      </c>
    </row>
    <row r="112" spans="4:5" x14ac:dyDescent="0.25">
      <c r="D112">
        <v>70</v>
      </c>
      <c r="E112">
        <f t="shared" si="1"/>
        <v>2.129653370149015E-2</v>
      </c>
    </row>
    <row r="113" spans="4:5" x14ac:dyDescent="0.25">
      <c r="D113">
        <v>71</v>
      </c>
      <c r="E113">
        <f t="shared" si="1"/>
        <v>2.032552846403448E-2</v>
      </c>
    </row>
    <row r="114" spans="4:5" x14ac:dyDescent="0.25">
      <c r="D114">
        <v>72</v>
      </c>
      <c r="E114">
        <f t="shared" si="1"/>
        <v>1.9312770184098847E-2</v>
      </c>
    </row>
    <row r="115" spans="4:5" x14ac:dyDescent="0.25">
      <c r="D115">
        <v>73</v>
      </c>
      <c r="E115">
        <f t="shared" si="1"/>
        <v>1.8269097826468562E-2</v>
      </c>
    </row>
    <row r="116" spans="4:5" x14ac:dyDescent="0.25">
      <c r="D116">
        <v>74</v>
      </c>
      <c r="E116">
        <f t="shared" si="1"/>
        <v>1.7205188393549176E-2</v>
      </c>
    </row>
    <row r="117" spans="4:5" x14ac:dyDescent="0.25">
      <c r="D117">
        <v>75</v>
      </c>
      <c r="E117">
        <f t="shared" ref="E117:E160" si="2">NORMDIST(D117,60,15,0)</f>
        <v>1.613138163460956E-2</v>
      </c>
    </row>
    <row r="118" spans="4:5" x14ac:dyDescent="0.25">
      <c r="D118">
        <v>76</v>
      </c>
      <c r="E118">
        <f t="shared" si="2"/>
        <v>1.505752183114163E-2</v>
      </c>
    </row>
    <row r="119" spans="4:5" x14ac:dyDescent="0.25">
      <c r="D119">
        <v>77</v>
      </c>
      <c r="E119">
        <f t="shared" si="2"/>
        <v>1.3992819741648285E-2</v>
      </c>
    </row>
    <row r="120" spans="4:5" x14ac:dyDescent="0.25">
      <c r="D120">
        <v>78</v>
      </c>
      <c r="E120">
        <f t="shared" si="2"/>
        <v>1.2945736998880863E-2</v>
      </c>
    </row>
    <row r="121" spans="4:5" x14ac:dyDescent="0.25">
      <c r="D121">
        <v>79</v>
      </c>
      <c r="E121">
        <f t="shared" si="2"/>
        <v>1.192389443296937E-2</v>
      </c>
    </row>
    <row r="122" spans="4:5" x14ac:dyDescent="0.25">
      <c r="D122">
        <v>80</v>
      </c>
      <c r="E122">
        <f t="shared" si="2"/>
        <v>1.0934004978399576E-2</v>
      </c>
    </row>
    <row r="123" spans="4:5" x14ac:dyDescent="0.25">
      <c r="D123">
        <v>81</v>
      </c>
      <c r="E123">
        <f t="shared" si="2"/>
        <v>9.9818310423829913E-3</v>
      </c>
    </row>
    <row r="124" spans="4:5" x14ac:dyDescent="0.25">
      <c r="D124">
        <v>82</v>
      </c>
      <c r="E124">
        <f t="shared" si="2"/>
        <v>9.072165494151874E-3</v>
      </c>
    </row>
    <row r="125" spans="4:5" x14ac:dyDescent="0.25">
      <c r="D125">
        <v>83</v>
      </c>
      <c r="E125">
        <f t="shared" si="2"/>
        <v>8.208834801723304E-3</v>
      </c>
    </row>
    <row r="126" spans="4:5" x14ac:dyDescent="0.25">
      <c r="D126">
        <v>84</v>
      </c>
      <c r="E126">
        <f t="shared" si="2"/>
        <v>7.3947223119637025E-3</v>
      </c>
    </row>
    <row r="127" spans="4:5" x14ac:dyDescent="0.25">
      <c r="D127">
        <v>85</v>
      </c>
      <c r="E127">
        <f t="shared" si="2"/>
        <v>6.6318092528499118E-3</v>
      </c>
    </row>
    <row r="128" spans="4:5" x14ac:dyDescent="0.25">
      <c r="D128">
        <v>86</v>
      </c>
      <c r="E128">
        <f t="shared" si="2"/>
        <v>5.92123073937279E-3</v>
      </c>
    </row>
    <row r="129" spans="4:5" x14ac:dyDescent="0.25">
      <c r="D129">
        <v>87</v>
      </c>
      <c r="E129">
        <f t="shared" si="2"/>
        <v>5.2633438867262768E-3</v>
      </c>
    </row>
    <row r="130" spans="4:5" x14ac:dyDescent="0.25">
      <c r="D130">
        <v>88</v>
      </c>
      <c r="E130">
        <f t="shared" si="2"/>
        <v>4.6578050713943445E-3</v>
      </c>
    </row>
    <row r="131" spans="4:5" x14ac:dyDescent="0.25">
      <c r="D131">
        <v>89</v>
      </c>
      <c r="E131">
        <f t="shared" si="2"/>
        <v>4.1036534232898186E-3</v>
      </c>
    </row>
    <row r="132" spans="4:5" x14ac:dyDescent="0.25">
      <c r="D132">
        <v>90</v>
      </c>
      <c r="E132">
        <f t="shared" si="2"/>
        <v>3.5993977675458709E-3</v>
      </c>
    </row>
    <row r="133" spans="4:5" x14ac:dyDescent="0.25">
      <c r="D133">
        <v>91</v>
      </c>
      <c r="E133">
        <f t="shared" si="2"/>
        <v>3.1431044477247712E-3</v>
      </c>
    </row>
    <row r="134" spans="4:5" x14ac:dyDescent="0.25">
      <c r="D134">
        <v>92</v>
      </c>
      <c r="E134">
        <f t="shared" si="2"/>
        <v>2.732483736348146E-3</v>
      </c>
    </row>
    <row r="135" spans="4:5" x14ac:dyDescent="0.25">
      <c r="D135">
        <v>93</v>
      </c>
      <c r="E135">
        <f t="shared" si="2"/>
        <v>2.3649728564154281E-3</v>
      </c>
    </row>
    <row r="136" spans="4:5" x14ac:dyDescent="0.25">
      <c r="D136">
        <v>94</v>
      </c>
      <c r="E136">
        <f t="shared" si="2"/>
        <v>2.0378139818590327E-3</v>
      </c>
    </row>
    <row r="137" spans="4:5" x14ac:dyDescent="0.25">
      <c r="D137">
        <v>95</v>
      </c>
      <c r="E137">
        <f t="shared" si="2"/>
        <v>1.7481259395806324E-3</v>
      </c>
    </row>
    <row r="138" spans="4:5" x14ac:dyDescent="0.25">
      <c r="D138">
        <v>96</v>
      </c>
      <c r="E138">
        <f t="shared" si="2"/>
        <v>1.49296868632286E-3</v>
      </c>
    </row>
    <row r="139" spans="4:5" x14ac:dyDescent="0.25">
      <c r="D139">
        <v>97</v>
      </c>
      <c r="E139">
        <f t="shared" si="2"/>
        <v>1.2693999677100174E-3</v>
      </c>
    </row>
    <row r="140" spans="4:5" x14ac:dyDescent="0.25">
      <c r="D140">
        <v>98</v>
      </c>
      <c r="E140">
        <f t="shared" si="2"/>
        <v>1.0745238742432661E-3</v>
      </c>
    </row>
    <row r="141" spans="4:5" x14ac:dyDescent="0.25">
      <c r="D141">
        <v>99</v>
      </c>
      <c r="E141">
        <f t="shared" si="2"/>
        <v>9.0553128224570749E-4</v>
      </c>
    </row>
    <row r="142" spans="4:5" x14ac:dyDescent="0.25">
      <c r="D142">
        <v>100</v>
      </c>
      <c r="E142">
        <f t="shared" si="2"/>
        <v>7.597324015864961E-4</v>
      </c>
    </row>
    <row r="143" spans="4:5" x14ac:dyDescent="0.25">
      <c r="D143">
        <v>101</v>
      </c>
      <c r="E143">
        <f t="shared" si="2"/>
        <v>6.3458184368914595E-4</v>
      </c>
    </row>
    <row r="144" spans="4:5" x14ac:dyDescent="0.25">
      <c r="D144">
        <v>102</v>
      </c>
      <c r="E144">
        <f t="shared" si="2"/>
        <v>5.2769677219866452E-4</v>
      </c>
    </row>
    <row r="145" spans="4:5" x14ac:dyDescent="0.25">
      <c r="D145">
        <v>103</v>
      </c>
      <c r="E145">
        <f t="shared" si="2"/>
        <v>4.3686880593423475E-4</v>
      </c>
    </row>
    <row r="146" spans="4:5" x14ac:dyDescent="0.25">
      <c r="D146">
        <v>104</v>
      </c>
      <c r="E146">
        <f t="shared" si="2"/>
        <v>3.6007041207962535E-4</v>
      </c>
    </row>
    <row r="147" spans="4:5" x14ac:dyDescent="0.25">
      <c r="D147">
        <v>105</v>
      </c>
      <c r="E147">
        <f t="shared" si="2"/>
        <v>2.9545656079586714E-4</v>
      </c>
    </row>
    <row r="148" spans="4:5" x14ac:dyDescent="0.25">
      <c r="D148">
        <v>106</v>
      </c>
      <c r="E148">
        <f t="shared" si="2"/>
        <v>2.4136241520128577E-4</v>
      </c>
    </row>
    <row r="149" spans="4:5" x14ac:dyDescent="0.25">
      <c r="D149">
        <v>107</v>
      </c>
      <c r="E149">
        <f t="shared" si="2"/>
        <v>1.9629780802555731E-4</v>
      </c>
    </row>
    <row r="150" spans="4:5" x14ac:dyDescent="0.25">
      <c r="D150">
        <v>108</v>
      </c>
      <c r="E150">
        <f t="shared" si="2"/>
        <v>1.5893921343098936E-4</v>
      </c>
    </row>
    <row r="151" spans="4:5" x14ac:dyDescent="0.25">
      <c r="D151">
        <v>109</v>
      </c>
      <c r="E151">
        <f t="shared" si="2"/>
        <v>1.2811986462346725E-4</v>
      </c>
    </row>
    <row r="152" spans="4:5" x14ac:dyDescent="0.25">
      <c r="D152">
        <v>110</v>
      </c>
      <c r="E152">
        <f t="shared" si="2"/>
        <v>1.0281859975274034E-4</v>
      </c>
    </row>
    <row r="153" spans="4:5" x14ac:dyDescent="0.25">
      <c r="D153">
        <v>111</v>
      </c>
      <c r="E153">
        <f t="shared" si="2"/>
        <v>8.2147944564867997E-5</v>
      </c>
    </row>
    <row r="154" spans="4:5" x14ac:dyDescent="0.25">
      <c r="D154">
        <v>112</v>
      </c>
      <c r="E154">
        <f t="shared" si="2"/>
        <v>6.5341864085024788E-5</v>
      </c>
    </row>
    <row r="155" spans="4:5" x14ac:dyDescent="0.25">
      <c r="D155">
        <v>113</v>
      </c>
      <c r="E155">
        <f t="shared" si="2"/>
        <v>5.1743540413927261E-5</v>
      </c>
    </row>
    <row r="156" spans="4:5" x14ac:dyDescent="0.25">
      <c r="D156">
        <v>114</v>
      </c>
      <c r="E156">
        <f t="shared" si="2"/>
        <v>4.0793462007584798E-5</v>
      </c>
    </row>
    <row r="157" spans="4:5" x14ac:dyDescent="0.25">
      <c r="D157">
        <v>115</v>
      </c>
      <c r="E157">
        <f t="shared" si="2"/>
        <v>3.2018043441388044E-5</v>
      </c>
    </row>
    <row r="158" spans="4:5" x14ac:dyDescent="0.25">
      <c r="D158">
        <v>116</v>
      </c>
      <c r="E158">
        <f t="shared" si="2"/>
        <v>2.5018934914508668E-5</v>
      </c>
    </row>
    <row r="159" spans="4:5" x14ac:dyDescent="0.25">
      <c r="D159">
        <v>117</v>
      </c>
      <c r="E159">
        <f t="shared" si="2"/>
        <v>1.9463128386097353E-5</v>
      </c>
    </row>
    <row r="160" spans="4:5" x14ac:dyDescent="0.25">
      <c r="D160">
        <v>118</v>
      </c>
      <c r="E160">
        <f t="shared" si="2"/>
        <v>1.5073922560245645E-5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D8"/>
  <sheetViews>
    <sheetView tabSelected="1" topLeftCell="B2" workbookViewId="0">
      <selection activeCell="C4" sqref="C4"/>
    </sheetView>
  </sheetViews>
  <sheetFormatPr defaultColWidth="9.109375" defaultRowHeight="13.2" x14ac:dyDescent="0.25"/>
  <cols>
    <col min="1" max="1" width="9.109375" style="4"/>
    <col min="2" max="2" width="13" style="4" customWidth="1"/>
    <col min="3" max="3" width="11.5546875" style="4" bestFit="1" customWidth="1"/>
    <col min="4" max="4" width="56" style="4" customWidth="1"/>
    <col min="5" max="16384" width="9.109375" style="4"/>
  </cols>
  <sheetData>
    <row r="2" spans="2:4" x14ac:dyDescent="0.25">
      <c r="C2" s="4" t="s">
        <v>1</v>
      </c>
    </row>
    <row r="3" spans="2:4" x14ac:dyDescent="0.25">
      <c r="B3" s="4" t="s">
        <v>0</v>
      </c>
      <c r="C3" s="4">
        <f>_xlfn.NORM.DIST(90,100,15,1)</f>
        <v>0.25249253754692291</v>
      </c>
      <c r="D3" s="4" t="str">
        <f ca="1">_xlfn.FORMULATEXT(C3)</f>
        <v>=NORM.DIST(90,100,15,1)</v>
      </c>
    </row>
    <row r="4" spans="2:4" x14ac:dyDescent="0.25">
      <c r="B4" s="4" t="s">
        <v>16</v>
      </c>
      <c r="C4" s="4">
        <f>_xlfn.NORM.DIST(120,100,15,1)-_xlfn.NORM.DIST(90,100,15,1)</f>
        <v>0.65629624272720921</v>
      </c>
      <c r="D4" s="4" t="str">
        <f t="shared" ref="D4:D5" ca="1" si="0">_xlfn.FORMULATEXT(C4)</f>
        <v>=NORM.DIST(120,100,15,1)-NORM.DIST(90,100,15,1)</v>
      </c>
    </row>
    <row r="5" spans="2:4" x14ac:dyDescent="0.25">
      <c r="B5" s="4" t="s">
        <v>17</v>
      </c>
      <c r="C5" s="4">
        <f>1-_xlfn.NORM.DIST(120,100,15,1)</f>
        <v>9.1211219725867876E-2</v>
      </c>
      <c r="D5" s="4" t="str">
        <f t="shared" ca="1" si="0"/>
        <v>=1-NORM.DIST(120,100,15,1)</v>
      </c>
    </row>
    <row r="7" spans="2:4" ht="26.4" x14ac:dyDescent="0.25">
      <c r="B7" s="4" t="s">
        <v>2</v>
      </c>
      <c r="C7" s="4">
        <f>_xlfn.NORM.INV(0.99,60,5)</f>
        <v>71.631739370204201</v>
      </c>
      <c r="D7" s="4" t="str">
        <f ca="1">_xlfn.FORMULATEXT(C7)</f>
        <v>=NORM.INV(0.99,60,5)</v>
      </c>
    </row>
    <row r="8" spans="2:4" ht="39.6" x14ac:dyDescent="0.25">
      <c r="B8" s="4" t="s">
        <v>3</v>
      </c>
      <c r="C8" s="4">
        <f>_xlfn.NORM.INV(0.1,30000,8000)</f>
        <v>19747.587475643195</v>
      </c>
      <c r="D8" s="4" t="str">
        <f t="shared" ref="D8" ca="1" si="1">_xlfn.FORMULATEXT(C8)</f>
        <v>=NORM.INV(0.1,30000,8000)</v>
      </c>
    </row>
  </sheetData>
  <phoneticPr fontId="0" type="noConversion"/>
  <pageMargins left="0.75" right="0.75" top="1" bottom="1" header="0.5" footer="0.5"/>
  <pageSetup orientation="portrait" horizontalDpi="200" verticalDpi="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F13"/>
  <sheetViews>
    <sheetView workbookViewId="0">
      <selection activeCell="D6" sqref="D6:G16"/>
    </sheetView>
  </sheetViews>
  <sheetFormatPr defaultRowHeight="13.2" x14ac:dyDescent="0.25"/>
  <cols>
    <col min="5" max="6" width="12.5546875" bestFit="1" customWidth="1"/>
  </cols>
  <sheetData>
    <row r="7" spans="5:6" x14ac:dyDescent="0.25">
      <c r="E7" s="3"/>
      <c r="F7" s="3"/>
    </row>
    <row r="8" spans="5:6" x14ac:dyDescent="0.25">
      <c r="E8" s="3"/>
      <c r="F8" s="3"/>
    </row>
    <row r="9" spans="5:6" x14ac:dyDescent="0.25">
      <c r="E9" s="3"/>
      <c r="F9" s="3"/>
    </row>
    <row r="10" spans="5:6" x14ac:dyDescent="0.25">
      <c r="E10" s="3"/>
      <c r="F10" s="3"/>
    </row>
    <row r="11" spans="5:6" x14ac:dyDescent="0.25">
      <c r="E11" s="3"/>
      <c r="F11" s="3"/>
    </row>
    <row r="12" spans="5:6" x14ac:dyDescent="0.25">
      <c r="E12" s="3"/>
      <c r="F12" s="3"/>
    </row>
    <row r="13" spans="5:6" x14ac:dyDescent="0.25">
      <c r="E13" s="3"/>
      <c r="F13" s="3"/>
    </row>
  </sheetData>
  <pageMargins left="0.7" right="0.7" top="0.75" bottom="0.75" header="0.3" footer="0.3"/>
  <pageSetup orientation="portrait" horizontalDpi="200" verticalDpi="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6CCE50-DDED-40CB-AB6D-9B853E302F0B}">
  <ds:schemaRefs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2006/metadata/properties"/>
    <ds:schemaRef ds:uri="d1607db4-bd3f-4f82-a312-bf7e283d0a6b"/>
    <ds:schemaRef ds:uri="http://purl.org/dc/terms/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65D9367-9C04-4FA5-80DD-49201F7B6A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7D6DC5BD-9A24-4689-874C-A5E43EFFB7A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central limit</vt:lpstr>
      <vt:lpstr>IQ density</vt:lpstr>
      <vt:lpstr>sigma of 5 and 15</vt:lpstr>
      <vt:lpstr>Normal</vt:lpstr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</dc:creator>
  <cp:keywords/>
  <dc:description/>
  <cp:lastModifiedBy>jpierce</cp:lastModifiedBy>
  <cp:revision/>
  <dcterms:created xsi:type="dcterms:W3CDTF">2007-01-29T13:29:28Z</dcterms:created>
  <dcterms:modified xsi:type="dcterms:W3CDTF">2016-10-05T13:41:19Z</dcterms:modified>
  <cp:category/>
</cp:coreProperties>
</file>