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ston\Documents\ch70normalzscore\Companion Content\Practice Files\"/>
    </mc:Choice>
  </mc:AlternateContent>
  <bookViews>
    <workbookView xWindow="0" yWindow="0" windowWidth="8130" windowHeight="7305" activeTab="1"/>
  </bookViews>
  <sheets>
    <sheet name="Sheet1" sheetId="1" r:id="rId1"/>
    <sheet name="results" sheetId="2" r:id="rId2"/>
  </sheets>
  <definedNames>
    <definedName name="ExternalData_1" localSheetId="0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H4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H3" i="2" s="1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C4" i="2" l="1"/>
  <c r="C6" i="2" l="1"/>
  <c r="C7" i="2"/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8" i="2"/>
  <c r="I4" i="2" l="1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sourceData="1" parsePre="1" consecutive="1" url="http://www.vegasinsider.com/nfl/superbowl/history/" htmlTables="1">
      <tables count="1">
        <x v="40"/>
      </tables>
    </webPr>
  </connection>
</connections>
</file>

<file path=xl/sharedStrings.xml><?xml version="1.0" encoding="utf-8"?>
<sst xmlns="http://schemas.openxmlformats.org/spreadsheetml/2006/main" count="299" uniqueCount="219">
  <si>
    <t>ExternalData_1</t>
  </si>
  <si>
    <t>Denver -2.5 (47.5)</t>
  </si>
  <si>
    <t>Seattle 43 Denver 8</t>
  </si>
  <si>
    <t>Underdog-Over</t>
  </si>
  <si>
    <t>XLVII</t>
  </si>
  <si>
    <t>New Orleans, LA</t>
  </si>
  <si>
    <r>
      <t>San Francisco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Baltimore</t>
    </r>
  </si>
  <si>
    <t>San Francisco -4.5 (48)</t>
  </si>
  <si>
    <t>Baltimore 34 San Francisco 31</t>
  </si>
  <si>
    <t>XLVI</t>
  </si>
  <si>
    <t>Indianapolis, IN</t>
  </si>
  <si>
    <r>
      <t>N.Y. Giants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New England</t>
    </r>
  </si>
  <si>
    <t>New England -2.5 (53)</t>
  </si>
  <si>
    <t>N.Y. Giants 21 New England 17</t>
  </si>
  <si>
    <t>Underdog-Under</t>
  </si>
  <si>
    <t>XLV</t>
  </si>
  <si>
    <t>Arlington, TX</t>
  </si>
  <si>
    <r>
      <t>Green Bay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Pittsburgh</t>
    </r>
  </si>
  <si>
    <t>Green Bay -3 (45)</t>
  </si>
  <si>
    <t>Green Bay 31 Pittsburgh 25</t>
  </si>
  <si>
    <t>Favorite-Over</t>
  </si>
  <si>
    <t>XLIV</t>
  </si>
  <si>
    <t>Miami, FL</t>
  </si>
  <si>
    <r>
      <t>New Orleans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Indianapolis</t>
    </r>
  </si>
  <si>
    <t>Indianapolis -5 (57)</t>
  </si>
  <si>
    <t>New Orleans 31 Indianapolis 17</t>
  </si>
  <si>
    <t>XLIII</t>
  </si>
  <si>
    <t>Tampa, FL</t>
  </si>
  <si>
    <r>
      <t xml:space="preserve">Pittsburgh </t>
    </r>
    <r>
      <rPr>
        <sz val="11"/>
        <color theme="1"/>
        <rFont val="Calibri"/>
        <family val="2"/>
        <scheme val="minor"/>
      </rPr>
      <t xml:space="preserve">vs. </t>
    </r>
    <r>
      <rPr>
        <b/>
        <sz val="7"/>
        <color rgb="FF000000"/>
        <rFont val="Arial"/>
        <family val="2"/>
      </rPr>
      <t>Arizona</t>
    </r>
  </si>
  <si>
    <t>Pittsburgh -7 (46)</t>
  </si>
  <si>
    <t>Pittsburgh 27 Arizona 23</t>
  </si>
  <si>
    <t>XLII</t>
  </si>
  <si>
    <t>Glendale, AZ</t>
  </si>
  <si>
    <t>New England -12 (55)</t>
  </si>
  <si>
    <t>N.Y. Giants 17 New England 14</t>
  </si>
  <si>
    <t>XLI</t>
  </si>
  <si>
    <r>
      <t>Indianapolis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Chicago</t>
    </r>
  </si>
  <si>
    <t>Indianapolis -7 (47)</t>
  </si>
  <si>
    <t>Indianapolis 29 Chicago 17</t>
  </si>
  <si>
    <t>Favorite-Under</t>
  </si>
  <si>
    <t>XL</t>
  </si>
  <si>
    <t>Detroit, MI</t>
  </si>
  <si>
    <r>
      <t xml:space="preserve">Pittsburgh </t>
    </r>
    <r>
      <rPr>
        <sz val="11"/>
        <color theme="1"/>
        <rFont val="Calibri"/>
        <family val="2"/>
        <scheme val="minor"/>
      </rPr>
      <t xml:space="preserve">vs. </t>
    </r>
    <r>
      <rPr>
        <b/>
        <sz val="7"/>
        <color rgb="FF000000"/>
        <rFont val="Arial"/>
        <family val="2"/>
      </rPr>
      <t>Seattle</t>
    </r>
  </si>
  <si>
    <t>Pittsburgh -4 (47)</t>
  </si>
  <si>
    <t>Pittsburgh 21 Seattle 10</t>
  </si>
  <si>
    <t>XXIX</t>
  </si>
  <si>
    <t>Jacksonville, FL</t>
  </si>
  <si>
    <r>
      <t>New England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Philadelphia</t>
    </r>
  </si>
  <si>
    <t>New England -7 (46.5)</t>
  </si>
  <si>
    <t>New England 24 Philadelphia 21</t>
  </si>
  <si>
    <t>XXXVIII</t>
  </si>
  <si>
    <t>Houston, TX</t>
  </si>
  <si>
    <r>
      <t>New England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Carolina</t>
    </r>
  </si>
  <si>
    <t>New England -7 (37.5)</t>
  </si>
  <si>
    <t>New England 32 Carolina 29</t>
  </si>
  <si>
    <t>XXXVII</t>
  </si>
  <si>
    <t>San Diego, CA</t>
  </si>
  <si>
    <r>
      <t>Tampa Bay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Oakland</t>
    </r>
  </si>
  <si>
    <t>Oakland -4 (44)</t>
  </si>
  <si>
    <t>Tampa Bay 48 Oakland 21</t>
  </si>
  <si>
    <t>XXXVI</t>
  </si>
  <si>
    <r>
      <t>New England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St. Louis</t>
    </r>
  </si>
  <si>
    <t>St. Louis -14 (53)</t>
  </si>
  <si>
    <t>New England 20 St. Louis 17</t>
  </si>
  <si>
    <t>XXXV</t>
  </si>
  <si>
    <r>
      <t>Baltimore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N.Y. Giants</t>
    </r>
  </si>
  <si>
    <t>Baltimore -3 (33)</t>
  </si>
  <si>
    <t>Baltimore 34 N.Y. Giants 7</t>
  </si>
  <si>
    <t>XXXIV</t>
  </si>
  <si>
    <t>Atlanta, GA</t>
  </si>
  <si>
    <r>
      <t>St. Louis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Tennessee</t>
    </r>
  </si>
  <si>
    <t>St. Louis -7 (45)</t>
  </si>
  <si>
    <t>St. Louis 23 Tennessee 16</t>
  </si>
  <si>
    <t>Push-Under</t>
  </si>
  <si>
    <t>XXXIII</t>
  </si>
  <si>
    <r>
      <t>Denver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Atlanta</t>
    </r>
  </si>
  <si>
    <t>Denver -7.5 (52.5)</t>
  </si>
  <si>
    <t>Denver 34 Atlanta 19</t>
  </si>
  <si>
    <t>XXXII</t>
  </si>
  <si>
    <r>
      <t>Denver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Green Bay</t>
    </r>
  </si>
  <si>
    <t>Green Bay -11 (49)</t>
  </si>
  <si>
    <t>Denver 31 Green Bay 24</t>
  </si>
  <si>
    <t>XXXI</t>
  </si>
  <si>
    <r>
      <t>Green Bay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New England</t>
    </r>
  </si>
  <si>
    <t>Green Bay -14 (49)</t>
  </si>
  <si>
    <t>Green Bay 35 New England 21</t>
  </si>
  <si>
    <t>Push-Over</t>
  </si>
  <si>
    <t>XXX</t>
  </si>
  <si>
    <t>Tempe, AZ</t>
  </si>
  <si>
    <r>
      <t>Dallas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Pittsburgh</t>
    </r>
  </si>
  <si>
    <t>Dallas -13.5 (51)</t>
  </si>
  <si>
    <t>Dallas 27 Pittsburgh 17</t>
  </si>
  <si>
    <r>
      <t>San Francisco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San Diego</t>
    </r>
  </si>
  <si>
    <t>San Francisco -18.5</t>
  </si>
  <si>
    <t>San Francisco 49 San Diego 26</t>
  </si>
  <si>
    <t>XXVIII</t>
  </si>
  <si>
    <r>
      <t>Dallas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Buffalo</t>
    </r>
  </si>
  <si>
    <t>Dallas -10.5 (50.5)</t>
  </si>
  <si>
    <t>Dallas 30 Buffalo 13</t>
  </si>
  <si>
    <t>XXVII</t>
  </si>
  <si>
    <t>Pasadena, CA</t>
  </si>
  <si>
    <t>Dallas -6.5 (44.5)</t>
  </si>
  <si>
    <t>Dallas 52 Buffalo 17</t>
  </si>
  <si>
    <t>XXVI</t>
  </si>
  <si>
    <t>Minneapolis, MN</t>
  </si>
  <si>
    <r>
      <t>Washington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Buffalo</t>
    </r>
  </si>
  <si>
    <t>Washington -7 (49)</t>
  </si>
  <si>
    <t>Washington 37 Buffalo 24</t>
  </si>
  <si>
    <t>XXV</t>
  </si>
  <si>
    <r>
      <t>N.Y. Giants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Buffalo</t>
    </r>
  </si>
  <si>
    <t>Buffalo -7 (40.5)</t>
  </si>
  <si>
    <t>N.Y. Giants 20 Buffalo 19</t>
  </si>
  <si>
    <t>XXIV</t>
  </si>
  <si>
    <r>
      <t>San Francisco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Denver</t>
    </r>
  </si>
  <si>
    <t>San Francisco -12 (48)</t>
  </si>
  <si>
    <t>San Francisco 55 Denver 10</t>
  </si>
  <si>
    <t>XXIII</t>
  </si>
  <si>
    <r>
      <t>San Francisco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Cincinnati</t>
    </r>
  </si>
  <si>
    <t>San Francisco -7 (48)</t>
  </si>
  <si>
    <t>San Francisco 20 Cincinnati 16</t>
  </si>
  <si>
    <t>XXII</t>
  </si>
  <si>
    <r>
      <t>Washington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Denver</t>
    </r>
  </si>
  <si>
    <t>Denver -3 (47)</t>
  </si>
  <si>
    <t>Washington 42 Denver 10</t>
  </si>
  <si>
    <t>XXI</t>
  </si>
  <si>
    <r>
      <t>N.Y. Giants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Denver</t>
    </r>
  </si>
  <si>
    <t>N.Y. Giants -9.5 (40)</t>
  </si>
  <si>
    <t>N.Y. Giants 39 Denver 20</t>
  </si>
  <si>
    <t>XX</t>
  </si>
  <si>
    <r>
      <t>Chicago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New England</t>
    </r>
  </si>
  <si>
    <t>Chicago -10 (37.5)</t>
  </si>
  <si>
    <t>Chicago 46 New England 10</t>
  </si>
  <si>
    <t>XIX</t>
  </si>
  <si>
    <t>Stanford, CA</t>
  </si>
  <si>
    <r>
      <t>San Francisco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Miami</t>
    </r>
  </si>
  <si>
    <t>San Francisco -3.5</t>
  </si>
  <si>
    <t>San Francisco 38 Miami 16</t>
  </si>
  <si>
    <t>Favortie-Over</t>
  </si>
  <si>
    <t>XVIII</t>
  </si>
  <si>
    <r>
      <t>L.A. Raiders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Washington</t>
    </r>
  </si>
  <si>
    <t>Washington -3 (48)</t>
  </si>
  <si>
    <t>L.A. 38 Washington 9</t>
  </si>
  <si>
    <t>XVII</t>
  </si>
  <si>
    <r>
      <t>Washington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 xml:space="preserve">Miami </t>
    </r>
  </si>
  <si>
    <t>Miami -3 (36.5)</t>
  </si>
  <si>
    <t>Washington 27 Miami 17</t>
  </si>
  <si>
    <t>XVI</t>
  </si>
  <si>
    <t>Pontiac, MI</t>
  </si>
  <si>
    <r>
      <t xml:space="preserve">San Francisco </t>
    </r>
    <r>
      <rPr>
        <sz val="11"/>
        <color theme="1"/>
        <rFont val="Calibri"/>
        <family val="2"/>
        <scheme val="minor"/>
      </rPr>
      <t xml:space="preserve">vs. </t>
    </r>
    <r>
      <rPr>
        <b/>
        <sz val="7"/>
        <color rgb="FF000000"/>
        <rFont val="Arial"/>
        <family val="2"/>
      </rPr>
      <t>Cincinnati</t>
    </r>
  </si>
  <si>
    <t>San Francisco -1 (48)</t>
  </si>
  <si>
    <t>San Francisco 26 Cincinnati 21</t>
  </si>
  <si>
    <t>XV</t>
  </si>
  <si>
    <r>
      <t>Oakland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Philadelphia</t>
    </r>
  </si>
  <si>
    <t>Philadelphia -3 (37.5)</t>
  </si>
  <si>
    <t>Oakland 27 Philadelphia 10</t>
  </si>
  <si>
    <t>XIV</t>
  </si>
  <si>
    <r>
      <t xml:space="preserve">Pittsburgh </t>
    </r>
    <r>
      <rPr>
        <sz val="11"/>
        <color theme="1"/>
        <rFont val="Calibri"/>
        <family val="2"/>
        <scheme val="minor"/>
      </rPr>
      <t xml:space="preserve">vs. </t>
    </r>
    <r>
      <rPr>
        <b/>
        <sz val="7"/>
        <color rgb="FF000000"/>
        <rFont val="Arial"/>
        <family val="2"/>
      </rPr>
      <t>L.A. Rams</t>
    </r>
  </si>
  <si>
    <t>Pittsburgh -10.5 (36)</t>
  </si>
  <si>
    <t>Pittsburgh 31 L.A. Rams 19</t>
  </si>
  <si>
    <t>XIII</t>
  </si>
  <si>
    <r>
      <t xml:space="preserve">Pittsburgh </t>
    </r>
    <r>
      <rPr>
        <sz val="11"/>
        <color theme="1"/>
        <rFont val="Calibri"/>
        <family val="2"/>
        <scheme val="minor"/>
      </rPr>
      <t xml:space="preserve">vs. </t>
    </r>
    <r>
      <rPr>
        <b/>
        <sz val="7"/>
        <color rgb="FF000000"/>
        <rFont val="Arial"/>
        <family val="2"/>
      </rPr>
      <t xml:space="preserve">Dallas </t>
    </r>
  </si>
  <si>
    <t>Pittsburgh -3.5 (37)</t>
  </si>
  <si>
    <t>Pittsburgh 35 Dallas 31</t>
  </si>
  <si>
    <t>XII</t>
  </si>
  <si>
    <r>
      <t xml:space="preserve">Dallas </t>
    </r>
    <r>
      <rPr>
        <sz val="11"/>
        <color theme="1"/>
        <rFont val="Calibri"/>
        <family val="2"/>
        <scheme val="minor"/>
      </rPr>
      <t xml:space="preserve">vs. </t>
    </r>
    <r>
      <rPr>
        <b/>
        <sz val="7"/>
        <color rgb="FF000000"/>
        <rFont val="Arial"/>
        <family val="2"/>
      </rPr>
      <t>Denver</t>
    </r>
  </si>
  <si>
    <t>Dallas -6 (39)</t>
  </si>
  <si>
    <t>Dallas 27 Denver 10</t>
  </si>
  <si>
    <t>XI</t>
  </si>
  <si>
    <r>
      <t>Oakland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 xml:space="preserve">Minnesota </t>
    </r>
  </si>
  <si>
    <t>Oakland -4 (38)</t>
  </si>
  <si>
    <t>Oakland 34 Minnesota 14</t>
  </si>
  <si>
    <t>X</t>
  </si>
  <si>
    <t>Pittsburgh -7 (36)</t>
  </si>
  <si>
    <t>Pittsburgh 21 Dallas 17</t>
  </si>
  <si>
    <t>IX</t>
  </si>
  <si>
    <r>
      <t xml:space="preserve">Pittsburgh </t>
    </r>
    <r>
      <rPr>
        <sz val="11"/>
        <color theme="1"/>
        <rFont val="Calibri"/>
        <family val="2"/>
        <scheme val="minor"/>
      </rPr>
      <t xml:space="preserve">vs. </t>
    </r>
    <r>
      <rPr>
        <b/>
        <sz val="7"/>
        <color rgb="FF000000"/>
        <rFont val="Arial"/>
        <family val="2"/>
      </rPr>
      <t xml:space="preserve">Minnesota </t>
    </r>
  </si>
  <si>
    <t>Pittsburgh -3 (33)</t>
  </si>
  <si>
    <t>Pittsburgh 16 Minnesota 6</t>
  </si>
  <si>
    <t>VIII</t>
  </si>
  <si>
    <r>
      <t xml:space="preserve">Miami </t>
    </r>
    <r>
      <rPr>
        <sz val="11"/>
        <color theme="1"/>
        <rFont val="Calibri"/>
        <family val="2"/>
        <scheme val="minor"/>
      </rPr>
      <t xml:space="preserve">vs. </t>
    </r>
    <r>
      <rPr>
        <b/>
        <sz val="7"/>
        <color rgb="FF000000"/>
        <rFont val="Arial"/>
        <family val="2"/>
      </rPr>
      <t xml:space="preserve">Minnesota </t>
    </r>
  </si>
  <si>
    <t>Miami -6.5 (33)</t>
  </si>
  <si>
    <t>Miami 24 Minnesota 7</t>
  </si>
  <si>
    <t>VII</t>
  </si>
  <si>
    <t>Los Angeles, CA</t>
  </si>
  <si>
    <r>
      <t xml:space="preserve">Miami </t>
    </r>
    <r>
      <rPr>
        <sz val="11"/>
        <color theme="1"/>
        <rFont val="Calibri"/>
        <family val="2"/>
        <scheme val="minor"/>
      </rPr>
      <t xml:space="preserve">vs. </t>
    </r>
    <r>
      <rPr>
        <b/>
        <sz val="7"/>
        <color rgb="FF000000"/>
        <rFont val="Arial"/>
        <family val="2"/>
      </rPr>
      <t>Washington</t>
    </r>
  </si>
  <si>
    <t>Miami -1 (33)</t>
  </si>
  <si>
    <t>Miami 14 Washington 7</t>
  </si>
  <si>
    <t>VI</t>
  </si>
  <si>
    <r>
      <t xml:space="preserve">Dallas </t>
    </r>
    <r>
      <rPr>
        <sz val="11"/>
        <color theme="1"/>
        <rFont val="Calibri"/>
        <family val="2"/>
        <scheme val="minor"/>
      </rPr>
      <t xml:space="preserve">vs. </t>
    </r>
    <r>
      <rPr>
        <b/>
        <sz val="7"/>
        <color rgb="FF000000"/>
        <rFont val="Arial"/>
        <family val="2"/>
      </rPr>
      <t xml:space="preserve">Miami </t>
    </r>
  </si>
  <si>
    <t>Dallas -6 (34)</t>
  </si>
  <si>
    <t>Dallas 24 Miami 3</t>
  </si>
  <si>
    <t>V</t>
  </si>
  <si>
    <r>
      <t>Baltimore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 xml:space="preserve">Dallas </t>
    </r>
  </si>
  <si>
    <t>Baltimore -2.5 (36)</t>
  </si>
  <si>
    <t>Baltimore 16 Dallas 13</t>
  </si>
  <si>
    <t>IV</t>
  </si>
  <si>
    <r>
      <t xml:space="preserve">Kansas City </t>
    </r>
    <r>
      <rPr>
        <sz val="11"/>
        <color theme="1"/>
        <rFont val="Calibri"/>
        <family val="2"/>
        <scheme val="minor"/>
      </rPr>
      <t xml:space="preserve">vs. </t>
    </r>
    <r>
      <rPr>
        <b/>
        <sz val="7"/>
        <color rgb="FF000000"/>
        <rFont val="Arial"/>
        <family val="2"/>
      </rPr>
      <t xml:space="preserve">Minnesota </t>
    </r>
  </si>
  <si>
    <t>Minnesota -12 (39)</t>
  </si>
  <si>
    <t>Kansas City 23 Minnesota 7</t>
  </si>
  <si>
    <t>III</t>
  </si>
  <si>
    <r>
      <t>N.Y. Jets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Baltimore</t>
    </r>
  </si>
  <si>
    <t>Baltimore -18 (40)</t>
  </si>
  <si>
    <t>N.Y. Jets 16 Baltimore 7</t>
  </si>
  <si>
    <t>II</t>
  </si>
  <si>
    <r>
      <t>Green Bay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>Oakland</t>
    </r>
  </si>
  <si>
    <t>Green Bay -13.5 (43)</t>
  </si>
  <si>
    <t>Green Bay 33 Oakland 14</t>
  </si>
  <si>
    <t>I</t>
  </si>
  <si>
    <r>
      <t>Green Bay</t>
    </r>
    <r>
      <rPr>
        <sz val="11"/>
        <color theme="1"/>
        <rFont val="Calibri"/>
        <family val="2"/>
        <scheme val="minor"/>
      </rPr>
      <t xml:space="preserve"> vs. </t>
    </r>
    <r>
      <rPr>
        <b/>
        <sz val="7"/>
        <color rgb="FF000000"/>
        <rFont val="Arial"/>
        <family val="2"/>
      </rPr>
      <t xml:space="preserve">Kansas City </t>
    </r>
  </si>
  <si>
    <t>Green Bay -14 (N/A)</t>
  </si>
  <si>
    <t>Green Bay 35 Kansas City 10</t>
  </si>
  <si>
    <t>Favorite</t>
  </si>
  <si>
    <t>Result</t>
  </si>
  <si>
    <t>Year</t>
  </si>
  <si>
    <t>Stdev</t>
  </si>
  <si>
    <t>residual or error</t>
  </si>
  <si>
    <t>Mean</t>
  </si>
  <si>
    <t>Z Score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</si>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</sst>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F5E5"/>
        <bgColor indexed="64"/>
      </patternFill>
    </fill>
  </fills>
  <borders count="4">
    <border>
      <left/>
      <right/>
      <top/>
      <bottom/>
      <diagonal/>
    </border>
    <border>
      <left style="medium">
        <color rgb="FFC48F1B"/>
      </left>
      <right style="medium">
        <color rgb="FFC48F1B"/>
      </right>
      <top style="medium">
        <color rgb="FFC48F1B"/>
      </top>
      <bottom/>
      <diagonal/>
    </border>
    <border>
      <left/>
      <right/>
      <top style="medium">
        <color rgb="FFC48F1B"/>
      </top>
      <bottom/>
      <diagonal/>
    </border>
    <border>
      <left/>
      <right style="medium">
        <color rgb="FFC48F1B"/>
      </right>
      <top style="medium">
        <color rgb="FFC48F1B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firstBackgroundRefresh="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30" workbookViewId="0">
      <selection activeCell="C34" sqref="C34"/>
    </sheetView>
  </sheetViews>
  <sheetFormatPr defaultRowHeight="15" x14ac:dyDescent="0.25"/>
  <sheetData>
    <row r="1" spans="1:15" x14ac:dyDescent="0.25">
      <c r="A1" t="s">
        <v>0</v>
      </c>
    </row>
    <row r="9" spans="1:15" ht="15.75" thickBot="1" x14ac:dyDescent="0.3">
      <c r="M9" t="s">
        <v>211</v>
      </c>
      <c r="N9" t="s">
        <v>212</v>
      </c>
      <c r="O9" t="s">
        <v>213</v>
      </c>
    </row>
    <row r="10" spans="1:15" ht="45.75" thickBot="1" x14ac:dyDescent="0.3">
      <c r="D10" s="1" t="s">
        <v>1</v>
      </c>
      <c r="E10" s="1" t="s">
        <v>2</v>
      </c>
      <c r="F10" s="1" t="s">
        <v>3</v>
      </c>
      <c r="G10" s="3"/>
      <c r="H10" s="3"/>
      <c r="I10" s="3"/>
      <c r="J10" s="4"/>
      <c r="K10" s="5"/>
      <c r="L10" s="5"/>
      <c r="M10">
        <v>2.5</v>
      </c>
      <c r="N10">
        <v>-35</v>
      </c>
      <c r="O10">
        <v>2014</v>
      </c>
    </row>
    <row r="11" spans="1:15" ht="40.15" customHeight="1" thickBot="1" x14ac:dyDescent="0.3">
      <c r="D11" s="1" t="s">
        <v>4</v>
      </c>
      <c r="E11" s="1">
        <v>2013</v>
      </c>
      <c r="F11" s="1" t="s">
        <v>5</v>
      </c>
      <c r="G11" s="2" t="s">
        <v>6</v>
      </c>
      <c r="H11" s="1" t="s">
        <v>7</v>
      </c>
      <c r="I11" s="1" t="s">
        <v>8</v>
      </c>
      <c r="J11" s="1" t="s">
        <v>3</v>
      </c>
      <c r="K11" s="6">
        <v>2014</v>
      </c>
      <c r="L11" s="6"/>
      <c r="M11">
        <v>4.5</v>
      </c>
      <c r="N11">
        <v>-3</v>
      </c>
      <c r="O11" s="6">
        <v>2013</v>
      </c>
    </row>
    <row r="12" spans="1:15" ht="49.9" customHeight="1" thickBot="1" x14ac:dyDescent="0.3">
      <c r="D12" s="1" t="s">
        <v>9</v>
      </c>
      <c r="E12" s="1">
        <v>2012</v>
      </c>
      <c r="F12" s="1" t="s">
        <v>10</v>
      </c>
      <c r="G12" s="2" t="s">
        <v>11</v>
      </c>
      <c r="H12" s="1" t="s">
        <v>12</v>
      </c>
      <c r="I12" s="1" t="s">
        <v>13</v>
      </c>
      <c r="J12" s="1" t="s">
        <v>14</v>
      </c>
      <c r="K12" s="5"/>
      <c r="L12" s="5"/>
      <c r="M12">
        <v>2.5</v>
      </c>
      <c r="N12">
        <v>-4</v>
      </c>
      <c r="O12">
        <v>2012</v>
      </c>
    </row>
    <row r="13" spans="1:15" ht="60.75" thickBot="1" x14ac:dyDescent="0.3">
      <c r="D13" s="1" t="s">
        <v>15</v>
      </c>
      <c r="E13" s="1">
        <v>2011</v>
      </c>
      <c r="F13" s="1" t="s">
        <v>16</v>
      </c>
      <c r="G13" s="2" t="s">
        <v>17</v>
      </c>
      <c r="H13" s="1" t="s">
        <v>18</v>
      </c>
      <c r="I13" s="1" t="s">
        <v>19</v>
      </c>
      <c r="J13" s="1" t="s">
        <v>20</v>
      </c>
      <c r="K13" s="6"/>
      <c r="L13" s="6"/>
      <c r="M13">
        <v>3</v>
      </c>
      <c r="N13">
        <v>6</v>
      </c>
      <c r="O13" s="6">
        <v>2011</v>
      </c>
    </row>
    <row r="14" spans="1:15" ht="75.75" thickBot="1" x14ac:dyDescent="0.3">
      <c r="D14" s="1" t="s">
        <v>21</v>
      </c>
      <c r="E14" s="1">
        <v>2010</v>
      </c>
      <c r="F14" s="1" t="s">
        <v>22</v>
      </c>
      <c r="G14" s="2" t="s">
        <v>23</v>
      </c>
      <c r="H14" s="1" t="s">
        <v>24</v>
      </c>
      <c r="I14" s="1" t="s">
        <v>25</v>
      </c>
      <c r="J14" s="1" t="s">
        <v>14</v>
      </c>
      <c r="K14" s="6"/>
      <c r="L14" s="6"/>
      <c r="M14">
        <v>5</v>
      </c>
      <c r="N14">
        <v>-14</v>
      </c>
      <c r="O14">
        <v>2010</v>
      </c>
    </row>
    <row r="15" spans="1:15" ht="60.75" thickBot="1" x14ac:dyDescent="0.3">
      <c r="D15" s="1" t="s">
        <v>26</v>
      </c>
      <c r="E15" s="1">
        <v>2009</v>
      </c>
      <c r="F15" s="1" t="s">
        <v>27</v>
      </c>
      <c r="G15" s="2" t="s">
        <v>28</v>
      </c>
      <c r="H15" s="1" t="s">
        <v>29</v>
      </c>
      <c r="I15" s="1" t="s">
        <v>30</v>
      </c>
      <c r="J15" s="1" t="s">
        <v>3</v>
      </c>
      <c r="K15" s="6"/>
      <c r="L15" s="6"/>
      <c r="M15">
        <v>7</v>
      </c>
      <c r="N15">
        <v>4</v>
      </c>
      <c r="O15" s="6">
        <v>2009</v>
      </c>
    </row>
    <row r="16" spans="1:15" ht="75.75" thickBot="1" x14ac:dyDescent="0.3">
      <c r="D16" s="1" t="s">
        <v>31</v>
      </c>
      <c r="E16" s="1">
        <v>2008</v>
      </c>
      <c r="F16" s="1" t="s">
        <v>32</v>
      </c>
      <c r="G16" s="2" t="s">
        <v>11</v>
      </c>
      <c r="H16" s="1" t="s">
        <v>33</v>
      </c>
      <c r="I16" s="1" t="s">
        <v>34</v>
      </c>
      <c r="J16" s="1" t="s">
        <v>14</v>
      </c>
      <c r="K16" s="6"/>
      <c r="L16" s="6"/>
      <c r="M16">
        <v>12</v>
      </c>
      <c r="N16">
        <v>-3</v>
      </c>
      <c r="O16">
        <v>2008</v>
      </c>
    </row>
    <row r="17" spans="4:15" ht="60.75" thickBot="1" x14ac:dyDescent="0.3">
      <c r="D17" s="1" t="s">
        <v>35</v>
      </c>
      <c r="E17" s="1">
        <v>2007</v>
      </c>
      <c r="F17" s="1" t="s">
        <v>22</v>
      </c>
      <c r="G17" s="2" t="s">
        <v>36</v>
      </c>
      <c r="H17" s="1" t="s">
        <v>37</v>
      </c>
      <c r="I17" s="1" t="s">
        <v>38</v>
      </c>
      <c r="J17" s="1" t="s">
        <v>39</v>
      </c>
      <c r="K17" s="6"/>
      <c r="L17" s="6"/>
      <c r="M17">
        <v>7</v>
      </c>
      <c r="N17">
        <v>12</v>
      </c>
      <c r="O17" s="6">
        <v>2007</v>
      </c>
    </row>
    <row r="18" spans="4:15" ht="60.75" thickBot="1" x14ac:dyDescent="0.3">
      <c r="D18" s="1" t="s">
        <v>40</v>
      </c>
      <c r="E18" s="1">
        <v>2006</v>
      </c>
      <c r="F18" s="1" t="s">
        <v>41</v>
      </c>
      <c r="G18" s="2" t="s">
        <v>42</v>
      </c>
      <c r="H18" s="1" t="s">
        <v>43</v>
      </c>
      <c r="I18" s="1" t="s">
        <v>44</v>
      </c>
      <c r="J18" s="1" t="s">
        <v>39</v>
      </c>
      <c r="K18" s="6"/>
      <c r="L18" s="6"/>
      <c r="M18">
        <v>4</v>
      </c>
      <c r="N18">
        <v>11</v>
      </c>
      <c r="O18">
        <v>2006</v>
      </c>
    </row>
    <row r="19" spans="4:15" ht="75.75" thickBot="1" x14ac:dyDescent="0.3">
      <c r="D19" s="1" t="s">
        <v>45</v>
      </c>
      <c r="E19" s="1">
        <v>2005</v>
      </c>
      <c r="F19" s="1" t="s">
        <v>46</v>
      </c>
      <c r="G19" s="2" t="s">
        <v>47</v>
      </c>
      <c r="H19" s="1" t="s">
        <v>48</v>
      </c>
      <c r="I19" s="1" t="s">
        <v>49</v>
      </c>
      <c r="J19" s="1" t="s">
        <v>14</v>
      </c>
      <c r="K19" s="6"/>
      <c r="L19" s="6"/>
      <c r="M19">
        <v>7</v>
      </c>
      <c r="N19">
        <v>3</v>
      </c>
      <c r="O19" s="6">
        <v>2005</v>
      </c>
    </row>
    <row r="20" spans="4:15" ht="75.75" thickBot="1" x14ac:dyDescent="0.3">
      <c r="D20" s="1" t="s">
        <v>50</v>
      </c>
      <c r="E20" s="1">
        <v>2004</v>
      </c>
      <c r="F20" s="1" t="s">
        <v>51</v>
      </c>
      <c r="G20" s="2" t="s">
        <v>52</v>
      </c>
      <c r="H20" s="1" t="s">
        <v>53</v>
      </c>
      <c r="I20" s="1" t="s">
        <v>54</v>
      </c>
      <c r="J20" s="1" t="s">
        <v>3</v>
      </c>
      <c r="K20" s="6"/>
      <c r="L20" s="6"/>
      <c r="M20">
        <v>7</v>
      </c>
      <c r="N20">
        <v>3</v>
      </c>
      <c r="O20">
        <v>2004</v>
      </c>
    </row>
    <row r="21" spans="4:15" ht="60.75" thickBot="1" x14ac:dyDescent="0.3">
      <c r="D21" s="1" t="s">
        <v>55</v>
      </c>
      <c r="E21" s="1">
        <v>2003</v>
      </c>
      <c r="F21" s="1" t="s">
        <v>56</v>
      </c>
      <c r="G21" s="2" t="s">
        <v>57</v>
      </c>
      <c r="H21" s="1" t="s">
        <v>58</v>
      </c>
      <c r="I21" s="1" t="s">
        <v>59</v>
      </c>
      <c r="J21" s="1" t="s">
        <v>3</v>
      </c>
      <c r="K21" s="6"/>
      <c r="L21" s="6"/>
      <c r="M21">
        <v>4</v>
      </c>
      <c r="N21">
        <v>-27</v>
      </c>
      <c r="O21" s="6">
        <v>2003</v>
      </c>
    </row>
    <row r="22" spans="4:15" ht="60.75" thickBot="1" x14ac:dyDescent="0.3">
      <c r="D22" s="1" t="s">
        <v>60</v>
      </c>
      <c r="E22" s="1">
        <v>2002</v>
      </c>
      <c r="F22" s="1" t="s">
        <v>5</v>
      </c>
      <c r="G22" s="2" t="s">
        <v>61</v>
      </c>
      <c r="H22" s="1" t="s">
        <v>62</v>
      </c>
      <c r="I22" s="1" t="s">
        <v>63</v>
      </c>
      <c r="J22" s="1" t="s">
        <v>14</v>
      </c>
      <c r="K22" s="6"/>
      <c r="L22" s="6"/>
      <c r="M22">
        <v>12</v>
      </c>
      <c r="N22">
        <v>-3</v>
      </c>
      <c r="O22">
        <v>2002</v>
      </c>
    </row>
    <row r="23" spans="4:15" ht="45.75" thickBot="1" x14ac:dyDescent="0.3">
      <c r="D23" s="1" t="s">
        <v>64</v>
      </c>
      <c r="E23" s="1">
        <v>2001</v>
      </c>
      <c r="F23" s="1" t="s">
        <v>27</v>
      </c>
      <c r="G23" s="2" t="s">
        <v>65</v>
      </c>
      <c r="H23" s="1" t="s">
        <v>66</v>
      </c>
      <c r="I23" s="1" t="s">
        <v>67</v>
      </c>
      <c r="J23" s="1" t="s">
        <v>20</v>
      </c>
      <c r="K23" s="6"/>
      <c r="L23" s="6"/>
      <c r="M23">
        <v>3</v>
      </c>
      <c r="N23">
        <v>24</v>
      </c>
      <c r="O23" s="6">
        <v>2001</v>
      </c>
    </row>
    <row r="24" spans="4:15" ht="60.75" thickBot="1" x14ac:dyDescent="0.3">
      <c r="D24" s="1" t="s">
        <v>68</v>
      </c>
      <c r="E24" s="1">
        <v>2000</v>
      </c>
      <c r="F24" s="1" t="s">
        <v>69</v>
      </c>
      <c r="G24" s="2" t="s">
        <v>70</v>
      </c>
      <c r="H24" s="1" t="s">
        <v>71</v>
      </c>
      <c r="I24" s="1" t="s">
        <v>72</v>
      </c>
      <c r="J24" s="1" t="s">
        <v>73</v>
      </c>
      <c r="K24" s="6"/>
      <c r="L24" s="6"/>
      <c r="M24">
        <v>7</v>
      </c>
      <c r="N24">
        <v>7</v>
      </c>
      <c r="O24">
        <v>2000</v>
      </c>
    </row>
    <row r="25" spans="4:15" ht="60.75" thickBot="1" x14ac:dyDescent="0.3">
      <c r="D25" s="1" t="s">
        <v>74</v>
      </c>
      <c r="E25" s="1">
        <v>1999</v>
      </c>
      <c r="F25" s="1" t="s">
        <v>22</v>
      </c>
      <c r="G25" s="2" t="s">
        <v>75</v>
      </c>
      <c r="H25" s="1" t="s">
        <v>76</v>
      </c>
      <c r="I25" s="1" t="s">
        <v>77</v>
      </c>
      <c r="J25" s="1" t="s">
        <v>20</v>
      </c>
      <c r="K25" s="6"/>
      <c r="L25" s="6"/>
      <c r="M25">
        <v>7.5</v>
      </c>
      <c r="N25">
        <v>15</v>
      </c>
      <c r="O25" s="6">
        <v>1999</v>
      </c>
    </row>
    <row r="26" spans="4:15" ht="45.75" thickBot="1" x14ac:dyDescent="0.3">
      <c r="D26" s="1" t="s">
        <v>78</v>
      </c>
      <c r="E26" s="1">
        <v>1998</v>
      </c>
      <c r="F26" s="1" t="s">
        <v>56</v>
      </c>
      <c r="G26" s="2" t="s">
        <v>79</v>
      </c>
      <c r="H26" s="1" t="s">
        <v>80</v>
      </c>
      <c r="I26" s="1" t="s">
        <v>81</v>
      </c>
      <c r="J26" s="1" t="s">
        <v>3</v>
      </c>
      <c r="K26" s="6"/>
      <c r="L26" s="6"/>
      <c r="M26">
        <v>11</v>
      </c>
      <c r="N26">
        <v>-7</v>
      </c>
      <c r="O26">
        <v>1998</v>
      </c>
    </row>
    <row r="27" spans="4:15" ht="75.75" thickBot="1" x14ac:dyDescent="0.3">
      <c r="D27" s="1" t="s">
        <v>82</v>
      </c>
      <c r="E27" s="1">
        <v>1997</v>
      </c>
      <c r="F27" s="1" t="s">
        <v>5</v>
      </c>
      <c r="G27" s="2" t="s">
        <v>83</v>
      </c>
      <c r="H27" s="1" t="s">
        <v>84</v>
      </c>
      <c r="I27" s="1" t="s">
        <v>85</v>
      </c>
      <c r="J27" s="1" t="s">
        <v>86</v>
      </c>
      <c r="K27" s="6"/>
      <c r="L27" s="6"/>
      <c r="M27">
        <v>14</v>
      </c>
      <c r="N27">
        <v>14</v>
      </c>
      <c r="O27" s="6">
        <v>1997</v>
      </c>
    </row>
    <row r="28" spans="4:15" ht="45.75" thickBot="1" x14ac:dyDescent="0.3">
      <c r="D28" s="1" t="s">
        <v>87</v>
      </c>
      <c r="E28" s="1">
        <v>1996</v>
      </c>
      <c r="F28" s="1" t="s">
        <v>88</v>
      </c>
      <c r="G28" s="2" t="s">
        <v>89</v>
      </c>
      <c r="H28" s="1" t="s">
        <v>90</v>
      </c>
      <c r="I28" s="1" t="s">
        <v>91</v>
      </c>
      <c r="J28" s="1" t="s">
        <v>14</v>
      </c>
      <c r="K28" s="6"/>
      <c r="L28" s="6"/>
      <c r="M28">
        <v>13.5</v>
      </c>
      <c r="N28">
        <v>10</v>
      </c>
      <c r="O28">
        <v>1996</v>
      </c>
    </row>
    <row r="29" spans="4:15" ht="60.75" thickBot="1" x14ac:dyDescent="0.3">
      <c r="D29" s="1" t="s">
        <v>45</v>
      </c>
      <c r="E29" s="1">
        <v>1995</v>
      </c>
      <c r="F29" s="1" t="s">
        <v>22</v>
      </c>
      <c r="G29" s="2" t="s">
        <v>92</v>
      </c>
      <c r="H29" s="1" t="s">
        <v>93</v>
      </c>
      <c r="I29" s="1" t="s">
        <v>94</v>
      </c>
      <c r="J29" s="1" t="s">
        <v>20</v>
      </c>
      <c r="K29" s="6"/>
      <c r="L29" s="6"/>
      <c r="M29">
        <v>18.5</v>
      </c>
      <c r="N29">
        <v>23</v>
      </c>
      <c r="O29" s="6">
        <v>1995</v>
      </c>
    </row>
    <row r="30" spans="4:15" ht="45.75" thickBot="1" x14ac:dyDescent="0.3">
      <c r="D30" s="1" t="s">
        <v>95</v>
      </c>
      <c r="E30" s="1">
        <v>1994</v>
      </c>
      <c r="F30" s="1" t="s">
        <v>69</v>
      </c>
      <c r="G30" s="2" t="s">
        <v>96</v>
      </c>
      <c r="H30" s="1" t="s">
        <v>97</v>
      </c>
      <c r="I30" s="1" t="s">
        <v>98</v>
      </c>
      <c r="J30" s="1" t="s">
        <v>39</v>
      </c>
      <c r="K30" s="6"/>
      <c r="L30" s="6"/>
      <c r="M30">
        <v>10.5</v>
      </c>
      <c r="N30">
        <v>17</v>
      </c>
      <c r="O30">
        <v>1994</v>
      </c>
    </row>
    <row r="31" spans="4:15" ht="45.75" thickBot="1" x14ac:dyDescent="0.3">
      <c r="D31" s="1" t="s">
        <v>99</v>
      </c>
      <c r="E31" s="1">
        <v>1993</v>
      </c>
      <c r="F31" s="1" t="s">
        <v>100</v>
      </c>
      <c r="G31" s="2" t="s">
        <v>96</v>
      </c>
      <c r="H31" s="1" t="s">
        <v>101</v>
      </c>
      <c r="I31" s="1" t="s">
        <v>102</v>
      </c>
      <c r="J31" s="1" t="s">
        <v>20</v>
      </c>
      <c r="K31" s="6"/>
      <c r="L31" s="6"/>
      <c r="M31">
        <v>6.5</v>
      </c>
      <c r="N31">
        <v>35</v>
      </c>
      <c r="O31" s="6">
        <v>1993</v>
      </c>
    </row>
    <row r="32" spans="4:15" ht="60.75" thickBot="1" x14ac:dyDescent="0.3">
      <c r="D32" s="1" t="s">
        <v>103</v>
      </c>
      <c r="E32" s="1">
        <v>1992</v>
      </c>
      <c r="F32" s="1" t="s">
        <v>104</v>
      </c>
      <c r="G32" s="2" t="s">
        <v>105</v>
      </c>
      <c r="H32" s="1" t="s">
        <v>106</v>
      </c>
      <c r="I32" s="1" t="s">
        <v>107</v>
      </c>
      <c r="J32" s="1" t="s">
        <v>20</v>
      </c>
      <c r="K32" s="6"/>
      <c r="L32" s="6"/>
      <c r="M32">
        <v>7</v>
      </c>
      <c r="N32">
        <v>13</v>
      </c>
      <c r="O32">
        <v>1992</v>
      </c>
    </row>
    <row r="33" spans="4:15" ht="60.75" thickBot="1" x14ac:dyDescent="0.3">
      <c r="D33" s="1" t="s">
        <v>108</v>
      </c>
      <c r="E33" s="1">
        <v>1991</v>
      </c>
      <c r="F33" s="1" t="s">
        <v>27</v>
      </c>
      <c r="G33" s="2" t="s">
        <v>109</v>
      </c>
      <c r="H33" s="1" t="s">
        <v>110</v>
      </c>
      <c r="I33" s="1" t="s">
        <v>111</v>
      </c>
      <c r="J33" s="1" t="s">
        <v>14</v>
      </c>
      <c r="K33" s="6"/>
      <c r="L33" s="6"/>
      <c r="M33">
        <v>7</v>
      </c>
      <c r="N33">
        <v>-1</v>
      </c>
      <c r="O33" s="6">
        <v>1991</v>
      </c>
    </row>
    <row r="34" spans="4:15" ht="75.75" thickBot="1" x14ac:dyDescent="0.3">
      <c r="D34" s="1" t="s">
        <v>112</v>
      </c>
      <c r="E34" s="1">
        <v>1990</v>
      </c>
      <c r="F34" s="1" t="s">
        <v>5</v>
      </c>
      <c r="G34" s="2" t="s">
        <v>113</v>
      </c>
      <c r="H34" s="1" t="s">
        <v>114</v>
      </c>
      <c r="I34" s="1" t="s">
        <v>115</v>
      </c>
      <c r="J34" s="1" t="s">
        <v>20</v>
      </c>
      <c r="K34" s="6"/>
      <c r="L34" s="6"/>
      <c r="M34">
        <v>12</v>
      </c>
      <c r="N34">
        <v>45</v>
      </c>
      <c r="O34">
        <v>1990</v>
      </c>
    </row>
    <row r="35" spans="4:15" ht="75.75" thickBot="1" x14ac:dyDescent="0.3">
      <c r="D35" s="1" t="s">
        <v>116</v>
      </c>
      <c r="E35" s="1">
        <v>1989</v>
      </c>
      <c r="F35" s="1" t="s">
        <v>22</v>
      </c>
      <c r="G35" s="2" t="s">
        <v>117</v>
      </c>
      <c r="H35" s="1" t="s">
        <v>118</v>
      </c>
      <c r="I35" s="1" t="s">
        <v>119</v>
      </c>
      <c r="J35" s="1" t="s">
        <v>14</v>
      </c>
      <c r="K35" s="6"/>
      <c r="L35" s="6"/>
      <c r="M35">
        <v>7</v>
      </c>
      <c r="N35">
        <v>4</v>
      </c>
      <c r="O35" s="6">
        <v>1989</v>
      </c>
    </row>
    <row r="36" spans="4:15" ht="60.75" thickBot="1" x14ac:dyDescent="0.3">
      <c r="D36" s="1" t="s">
        <v>120</v>
      </c>
      <c r="E36" s="1">
        <v>1988</v>
      </c>
      <c r="F36" s="1" t="s">
        <v>56</v>
      </c>
      <c r="G36" s="2" t="s">
        <v>121</v>
      </c>
      <c r="H36" s="1" t="s">
        <v>122</v>
      </c>
      <c r="I36" s="1" t="s">
        <v>123</v>
      </c>
      <c r="J36" s="1" t="s">
        <v>3</v>
      </c>
      <c r="K36" s="6"/>
      <c r="L36" s="6"/>
      <c r="M36">
        <v>3</v>
      </c>
      <c r="N36">
        <v>32</v>
      </c>
      <c r="O36">
        <v>1988</v>
      </c>
    </row>
    <row r="37" spans="4:15" ht="60.75" thickBot="1" x14ac:dyDescent="0.3">
      <c r="D37" s="1" t="s">
        <v>124</v>
      </c>
      <c r="E37" s="1">
        <v>1987</v>
      </c>
      <c r="F37" s="1" t="s">
        <v>100</v>
      </c>
      <c r="G37" s="2" t="s">
        <v>125</v>
      </c>
      <c r="H37" s="1" t="s">
        <v>126</v>
      </c>
      <c r="I37" s="1" t="s">
        <v>127</v>
      </c>
      <c r="J37" s="1" t="s">
        <v>20</v>
      </c>
      <c r="K37" s="6"/>
      <c r="L37" s="6"/>
      <c r="M37">
        <v>9.5</v>
      </c>
      <c r="N37">
        <v>19</v>
      </c>
      <c r="O37" s="6">
        <v>1987</v>
      </c>
    </row>
    <row r="38" spans="4:15" ht="60.75" thickBot="1" x14ac:dyDescent="0.3">
      <c r="D38" s="1" t="s">
        <v>128</v>
      </c>
      <c r="E38" s="1">
        <v>1986</v>
      </c>
      <c r="F38" s="1" t="s">
        <v>5</v>
      </c>
      <c r="G38" s="2" t="s">
        <v>129</v>
      </c>
      <c r="H38" s="1" t="s">
        <v>130</v>
      </c>
      <c r="I38" s="1" t="s">
        <v>131</v>
      </c>
      <c r="J38" s="1" t="s">
        <v>20</v>
      </c>
      <c r="K38" s="6"/>
      <c r="L38" s="6"/>
      <c r="M38">
        <v>10</v>
      </c>
      <c r="N38">
        <v>36</v>
      </c>
      <c r="O38">
        <v>1986</v>
      </c>
    </row>
    <row r="39" spans="4:15" ht="60.75" thickBot="1" x14ac:dyDescent="0.3">
      <c r="D39" s="1" t="s">
        <v>132</v>
      </c>
      <c r="E39" s="1">
        <v>1985</v>
      </c>
      <c r="F39" s="1" t="s">
        <v>133</v>
      </c>
      <c r="G39" s="2" t="s">
        <v>134</v>
      </c>
      <c r="H39" s="1" t="s">
        <v>135</v>
      </c>
      <c r="I39" s="1" t="s">
        <v>136</v>
      </c>
      <c r="J39" s="1" t="s">
        <v>137</v>
      </c>
      <c r="K39" s="6"/>
      <c r="L39" s="6"/>
      <c r="M39">
        <v>3.5</v>
      </c>
      <c r="N39">
        <v>22</v>
      </c>
      <c r="O39" s="6">
        <v>1985</v>
      </c>
    </row>
    <row r="40" spans="4:15" ht="57.75" thickBot="1" x14ac:dyDescent="0.3">
      <c r="D40" s="1" t="s">
        <v>138</v>
      </c>
      <c r="E40" s="1">
        <v>1984</v>
      </c>
      <c r="F40" s="1" t="s">
        <v>27</v>
      </c>
      <c r="G40" s="2" t="s">
        <v>139</v>
      </c>
      <c r="H40" s="1" t="s">
        <v>140</v>
      </c>
      <c r="I40" s="1" t="s">
        <v>141</v>
      </c>
      <c r="J40" s="1" t="s">
        <v>39</v>
      </c>
      <c r="K40" s="6"/>
      <c r="L40" s="6"/>
      <c r="M40">
        <v>3</v>
      </c>
      <c r="N40">
        <v>-29</v>
      </c>
      <c r="O40">
        <v>1984</v>
      </c>
    </row>
    <row r="41" spans="4:15" ht="45.75" thickBot="1" x14ac:dyDescent="0.3">
      <c r="D41" s="1" t="s">
        <v>142</v>
      </c>
      <c r="E41" s="1">
        <v>1983</v>
      </c>
      <c r="F41" s="1" t="s">
        <v>100</v>
      </c>
      <c r="G41" s="2" t="s">
        <v>143</v>
      </c>
      <c r="H41" s="1" t="s">
        <v>144</v>
      </c>
      <c r="I41" s="1" t="s">
        <v>145</v>
      </c>
      <c r="J41" s="1" t="s">
        <v>3</v>
      </c>
      <c r="K41" s="6"/>
      <c r="L41" s="6"/>
      <c r="M41">
        <v>3</v>
      </c>
      <c r="N41">
        <v>-10</v>
      </c>
      <c r="O41" s="6">
        <v>1983</v>
      </c>
    </row>
    <row r="42" spans="4:15" ht="75.75" thickBot="1" x14ac:dyDescent="0.3">
      <c r="D42" s="1" t="s">
        <v>146</v>
      </c>
      <c r="E42" s="1">
        <v>1982</v>
      </c>
      <c r="F42" s="1" t="s">
        <v>147</v>
      </c>
      <c r="G42" s="2" t="s">
        <v>148</v>
      </c>
      <c r="H42" s="1" t="s">
        <v>149</v>
      </c>
      <c r="I42" s="1" t="s">
        <v>150</v>
      </c>
      <c r="J42" s="1" t="s">
        <v>39</v>
      </c>
      <c r="K42" s="6"/>
      <c r="L42" s="6"/>
      <c r="M42">
        <v>1</v>
      </c>
      <c r="N42">
        <v>5</v>
      </c>
      <c r="O42">
        <v>1982</v>
      </c>
    </row>
    <row r="43" spans="4:15" ht="60.75" thickBot="1" x14ac:dyDescent="0.3">
      <c r="D43" s="1" t="s">
        <v>151</v>
      </c>
      <c r="E43" s="1">
        <v>1981</v>
      </c>
      <c r="F43" s="1" t="s">
        <v>5</v>
      </c>
      <c r="G43" s="2" t="s">
        <v>152</v>
      </c>
      <c r="H43" s="1" t="s">
        <v>153</v>
      </c>
      <c r="I43" s="1" t="s">
        <v>154</v>
      </c>
      <c r="J43" s="1" t="s">
        <v>14</v>
      </c>
      <c r="K43" s="6"/>
      <c r="L43" s="6"/>
      <c r="M43">
        <v>3</v>
      </c>
      <c r="N43">
        <v>-17</v>
      </c>
      <c r="O43" s="6">
        <v>1981</v>
      </c>
    </row>
    <row r="44" spans="4:15" ht="45.75" thickBot="1" x14ac:dyDescent="0.3">
      <c r="D44" s="1" t="s">
        <v>155</v>
      </c>
      <c r="E44" s="1">
        <v>1980</v>
      </c>
      <c r="F44" s="1" t="s">
        <v>100</v>
      </c>
      <c r="G44" s="2" t="s">
        <v>156</v>
      </c>
      <c r="H44" s="1" t="s">
        <v>157</v>
      </c>
      <c r="I44" s="1" t="s">
        <v>158</v>
      </c>
      <c r="J44" s="1" t="s">
        <v>20</v>
      </c>
      <c r="K44" s="6"/>
      <c r="L44" s="6"/>
      <c r="M44">
        <v>10.5</v>
      </c>
      <c r="N44">
        <v>12</v>
      </c>
      <c r="O44">
        <v>1980</v>
      </c>
    </row>
    <row r="45" spans="4:15" ht="45.75" thickBot="1" x14ac:dyDescent="0.3">
      <c r="D45" s="1" t="s">
        <v>159</v>
      </c>
      <c r="E45" s="1">
        <v>1979</v>
      </c>
      <c r="F45" s="1" t="s">
        <v>22</v>
      </c>
      <c r="G45" s="2" t="s">
        <v>160</v>
      </c>
      <c r="H45" s="1" t="s">
        <v>161</v>
      </c>
      <c r="I45" s="1" t="s">
        <v>162</v>
      </c>
      <c r="J45" s="1" t="s">
        <v>20</v>
      </c>
      <c r="K45" s="6"/>
      <c r="L45" s="6"/>
      <c r="M45">
        <v>3.5</v>
      </c>
      <c r="N45">
        <v>4</v>
      </c>
      <c r="O45" s="6">
        <v>1979</v>
      </c>
    </row>
    <row r="46" spans="4:15" ht="45.75" thickBot="1" x14ac:dyDescent="0.3">
      <c r="D46" s="1" t="s">
        <v>163</v>
      </c>
      <c r="E46" s="1">
        <v>1978</v>
      </c>
      <c r="F46" s="1" t="s">
        <v>5</v>
      </c>
      <c r="G46" s="2" t="s">
        <v>164</v>
      </c>
      <c r="H46" s="1" t="s">
        <v>165</v>
      </c>
      <c r="I46" s="1" t="s">
        <v>166</v>
      </c>
      <c r="J46" s="1" t="s">
        <v>39</v>
      </c>
      <c r="K46" s="6"/>
      <c r="L46" s="6"/>
      <c r="M46">
        <v>6</v>
      </c>
      <c r="N46">
        <v>17</v>
      </c>
      <c r="O46">
        <v>1978</v>
      </c>
    </row>
    <row r="47" spans="4:15" ht="60.75" thickBot="1" x14ac:dyDescent="0.3">
      <c r="D47" s="1" t="s">
        <v>167</v>
      </c>
      <c r="E47" s="1">
        <v>1977</v>
      </c>
      <c r="F47" s="1" t="s">
        <v>100</v>
      </c>
      <c r="G47" s="2" t="s">
        <v>168</v>
      </c>
      <c r="H47" s="1" t="s">
        <v>169</v>
      </c>
      <c r="I47" s="1" t="s">
        <v>170</v>
      </c>
      <c r="J47" s="1" t="s">
        <v>20</v>
      </c>
      <c r="K47" s="6"/>
      <c r="L47" s="6"/>
      <c r="M47">
        <v>4</v>
      </c>
      <c r="N47">
        <v>20</v>
      </c>
      <c r="O47" s="6">
        <v>1977</v>
      </c>
    </row>
    <row r="48" spans="4:15" ht="45.75" thickBot="1" x14ac:dyDescent="0.3">
      <c r="D48" s="1" t="s">
        <v>171</v>
      </c>
      <c r="E48" s="1">
        <v>1976</v>
      </c>
      <c r="F48" s="1" t="s">
        <v>22</v>
      </c>
      <c r="G48" s="2" t="s">
        <v>160</v>
      </c>
      <c r="H48" s="1" t="s">
        <v>172</v>
      </c>
      <c r="I48" s="1" t="s">
        <v>173</v>
      </c>
      <c r="J48" s="1" t="s">
        <v>3</v>
      </c>
      <c r="K48" s="6"/>
      <c r="L48" s="6"/>
      <c r="M48">
        <v>7</v>
      </c>
      <c r="N48">
        <v>4</v>
      </c>
      <c r="O48">
        <v>1976</v>
      </c>
    </row>
    <row r="49" spans="4:15" ht="60.75" thickBot="1" x14ac:dyDescent="0.3">
      <c r="D49" s="1" t="s">
        <v>174</v>
      </c>
      <c r="E49" s="1">
        <v>1975</v>
      </c>
      <c r="F49" s="1" t="s">
        <v>5</v>
      </c>
      <c r="G49" s="2" t="s">
        <v>175</v>
      </c>
      <c r="H49" s="1" t="s">
        <v>176</v>
      </c>
      <c r="I49" s="1" t="s">
        <v>177</v>
      </c>
      <c r="J49" s="1" t="s">
        <v>39</v>
      </c>
      <c r="K49" s="6"/>
      <c r="L49" s="6"/>
      <c r="M49">
        <v>3</v>
      </c>
      <c r="N49">
        <v>10</v>
      </c>
      <c r="O49" s="6">
        <v>1975</v>
      </c>
    </row>
    <row r="50" spans="4:15" ht="45.75" thickBot="1" x14ac:dyDescent="0.3">
      <c r="D50" s="1" t="s">
        <v>178</v>
      </c>
      <c r="E50" s="1">
        <v>1974</v>
      </c>
      <c r="F50" s="1" t="s">
        <v>51</v>
      </c>
      <c r="G50" s="2" t="s">
        <v>179</v>
      </c>
      <c r="H50" s="1" t="s">
        <v>180</v>
      </c>
      <c r="I50" s="1" t="s">
        <v>181</v>
      </c>
      <c r="J50" s="1" t="s">
        <v>39</v>
      </c>
      <c r="K50" s="6"/>
      <c r="L50" s="6"/>
      <c r="M50">
        <v>6.5</v>
      </c>
      <c r="N50">
        <v>17</v>
      </c>
      <c r="O50">
        <v>1974</v>
      </c>
    </row>
    <row r="51" spans="4:15" ht="45.75" thickBot="1" x14ac:dyDescent="0.3">
      <c r="D51" s="1" t="s">
        <v>182</v>
      </c>
      <c r="E51" s="1">
        <v>1973</v>
      </c>
      <c r="F51" s="1" t="s">
        <v>183</v>
      </c>
      <c r="G51" s="2" t="s">
        <v>184</v>
      </c>
      <c r="H51" s="1" t="s">
        <v>185</v>
      </c>
      <c r="I51" s="1" t="s">
        <v>186</v>
      </c>
      <c r="J51" s="1" t="s">
        <v>39</v>
      </c>
      <c r="K51" s="6"/>
      <c r="L51" s="6"/>
      <c r="M51">
        <v>1</v>
      </c>
      <c r="N51">
        <v>7</v>
      </c>
      <c r="O51" s="6">
        <v>1973</v>
      </c>
    </row>
    <row r="52" spans="4:15" ht="45.75" thickBot="1" x14ac:dyDescent="0.3">
      <c r="D52" s="1" t="s">
        <v>187</v>
      </c>
      <c r="E52" s="1">
        <v>1972</v>
      </c>
      <c r="F52" s="1" t="s">
        <v>5</v>
      </c>
      <c r="G52" s="2" t="s">
        <v>188</v>
      </c>
      <c r="H52" s="1" t="s">
        <v>189</v>
      </c>
      <c r="I52" s="1" t="s">
        <v>190</v>
      </c>
      <c r="J52" s="1" t="s">
        <v>39</v>
      </c>
      <c r="K52" s="6"/>
      <c r="L52" s="6"/>
      <c r="M52">
        <v>6</v>
      </c>
      <c r="N52">
        <v>21</v>
      </c>
      <c r="O52">
        <v>1972</v>
      </c>
    </row>
    <row r="53" spans="4:15" ht="45.75" thickBot="1" x14ac:dyDescent="0.3">
      <c r="D53" s="1" t="s">
        <v>191</v>
      </c>
      <c r="E53" s="1">
        <v>1971</v>
      </c>
      <c r="F53" s="1" t="s">
        <v>22</v>
      </c>
      <c r="G53" s="2" t="s">
        <v>192</v>
      </c>
      <c r="H53" s="1" t="s">
        <v>193</v>
      </c>
      <c r="I53" s="1" t="s">
        <v>194</v>
      </c>
      <c r="J53" s="1" t="s">
        <v>39</v>
      </c>
      <c r="K53" s="6"/>
      <c r="L53" s="6"/>
      <c r="M53">
        <v>2.5</v>
      </c>
      <c r="N53">
        <v>3</v>
      </c>
      <c r="O53" s="6">
        <v>1971</v>
      </c>
    </row>
    <row r="54" spans="4:15" ht="60.75" thickBot="1" x14ac:dyDescent="0.3">
      <c r="D54" s="1" t="s">
        <v>195</v>
      </c>
      <c r="E54" s="1">
        <v>1970</v>
      </c>
      <c r="F54" s="1" t="s">
        <v>5</v>
      </c>
      <c r="G54" s="2" t="s">
        <v>196</v>
      </c>
      <c r="H54" s="1" t="s">
        <v>197</v>
      </c>
      <c r="I54" s="1" t="s">
        <v>198</v>
      </c>
      <c r="J54" s="1" t="s">
        <v>14</v>
      </c>
      <c r="K54" s="6"/>
      <c r="L54" s="6"/>
      <c r="M54">
        <v>12</v>
      </c>
      <c r="N54">
        <v>-16</v>
      </c>
      <c r="O54">
        <v>1970</v>
      </c>
    </row>
    <row r="55" spans="4:15" ht="45.75" thickBot="1" x14ac:dyDescent="0.3">
      <c r="D55" s="1" t="s">
        <v>199</v>
      </c>
      <c r="E55" s="1">
        <v>1969</v>
      </c>
      <c r="F55" s="1" t="s">
        <v>22</v>
      </c>
      <c r="G55" s="2" t="s">
        <v>200</v>
      </c>
      <c r="H55" s="1" t="s">
        <v>201</v>
      </c>
      <c r="I55" s="1" t="s">
        <v>202</v>
      </c>
      <c r="J55" s="1" t="s">
        <v>14</v>
      </c>
      <c r="K55" s="6"/>
      <c r="L55" s="6"/>
      <c r="M55">
        <v>18</v>
      </c>
      <c r="N55">
        <v>-9</v>
      </c>
      <c r="O55" s="6">
        <v>1969</v>
      </c>
    </row>
    <row r="56" spans="4:15" ht="60.75" thickBot="1" x14ac:dyDescent="0.3">
      <c r="D56" s="1" t="s">
        <v>203</v>
      </c>
      <c r="E56" s="1">
        <v>1968</v>
      </c>
      <c r="F56" s="1" t="s">
        <v>22</v>
      </c>
      <c r="G56" s="2" t="s">
        <v>204</v>
      </c>
      <c r="H56" s="1" t="s">
        <v>205</v>
      </c>
      <c r="I56" s="1" t="s">
        <v>206</v>
      </c>
      <c r="J56" s="1" t="s">
        <v>20</v>
      </c>
      <c r="K56" s="6"/>
      <c r="L56" s="6"/>
      <c r="M56">
        <v>13.5</v>
      </c>
      <c r="N56">
        <v>19</v>
      </c>
      <c r="O56">
        <v>1968</v>
      </c>
    </row>
    <row r="57" spans="4:15" ht="60" x14ac:dyDescent="0.25">
      <c r="D57" s="1" t="s">
        <v>207</v>
      </c>
      <c r="E57" s="1">
        <v>1967</v>
      </c>
      <c r="F57" s="1" t="s">
        <v>183</v>
      </c>
      <c r="G57" s="2" t="s">
        <v>208</v>
      </c>
      <c r="H57" s="1" t="s">
        <v>209</v>
      </c>
      <c r="I57" s="1" t="s">
        <v>210</v>
      </c>
      <c r="J57" s="1" t="s">
        <v>211</v>
      </c>
      <c r="K57" s="6"/>
      <c r="L57" s="6"/>
      <c r="M57">
        <v>14</v>
      </c>
      <c r="N57">
        <v>25</v>
      </c>
      <c r="O57" s="6">
        <v>1967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I55"/>
  <sheetViews>
    <sheetView tabSelected="1" zoomScale="120" zoomScaleNormal="120" workbookViewId="0">
      <selection activeCell="I4" sqref="I4"/>
    </sheetView>
  </sheetViews>
  <sheetFormatPr defaultRowHeight="15" x14ac:dyDescent="0.25"/>
  <cols>
    <col min="1" max="6" width="9.140625" style="7"/>
    <col min="7" max="7" width="15.42578125" style="7" customWidth="1"/>
    <col min="8" max="16384" width="9.140625" style="7"/>
  </cols>
  <sheetData>
    <row r="2" spans="3:9" x14ac:dyDescent="0.25">
      <c r="G2" s="7" t="s">
        <v>217</v>
      </c>
    </row>
    <row r="3" spans="3:9" x14ac:dyDescent="0.25">
      <c r="C3" s="7" t="s">
        <v>216</v>
      </c>
      <c r="G3" s="7" t="s">
        <v>216</v>
      </c>
      <c r="H3" s="7">
        <f>AVERAGE(G6:G55)</f>
        <v>2.8865798640254071E-17</v>
      </c>
      <c r="I3" s="7" t="s">
        <v>214</v>
      </c>
    </row>
    <row r="4" spans="3:9" x14ac:dyDescent="0.25">
      <c r="C4" s="7">
        <f>AVERAGE(C6:C55)</f>
        <v>-0.39</v>
      </c>
      <c r="G4" s="7" t="s">
        <v>218</v>
      </c>
      <c r="H4" s="7">
        <f>STDEV(G6:G55)</f>
        <v>1</v>
      </c>
      <c r="I4" s="7">
        <f>STDEV(C6:C55)</f>
        <v>16.104344071063053</v>
      </c>
    </row>
    <row r="5" spans="3:9" ht="30" x14ac:dyDescent="0.25">
      <c r="C5" s="8" t="s">
        <v>215</v>
      </c>
      <c r="D5" s="7" t="s">
        <v>211</v>
      </c>
      <c r="E5" s="7" t="s">
        <v>212</v>
      </c>
      <c r="F5" s="7" t="s">
        <v>213</v>
      </c>
      <c r="G5" s="7" t="s">
        <v>217</v>
      </c>
    </row>
    <row r="6" spans="3:9" x14ac:dyDescent="0.25">
      <c r="C6" s="7">
        <f t="shared" ref="C6:C7" si="0">E6-D6</f>
        <v>-19</v>
      </c>
      <c r="D6" s="7">
        <v>5</v>
      </c>
      <c r="E6" s="7">
        <v>-14</v>
      </c>
      <c r="F6" s="7">
        <v>2016</v>
      </c>
      <c r="G6" s="7">
        <f>(C6-$C$4)/$I$4</f>
        <v>-1.1555888223624837</v>
      </c>
    </row>
    <row r="7" spans="3:9" x14ac:dyDescent="0.25">
      <c r="C7" s="7">
        <f t="shared" si="0"/>
        <v>4</v>
      </c>
      <c r="D7" s="7">
        <v>0</v>
      </c>
      <c r="E7" s="7">
        <v>4</v>
      </c>
      <c r="F7" s="7">
        <v>2015</v>
      </c>
      <c r="G7" s="7">
        <f t="shared" ref="G7:G55" si="1">(C7-$C$4)/$I$4</f>
        <v>0.27259725578566918</v>
      </c>
    </row>
    <row r="8" spans="3:9" x14ac:dyDescent="0.25">
      <c r="C8" s="7">
        <f>E8-D8</f>
        <v>-37.5</v>
      </c>
      <c r="D8" s="7">
        <v>2.5</v>
      </c>
      <c r="E8" s="7">
        <v>-35</v>
      </c>
      <c r="F8" s="7">
        <v>2014</v>
      </c>
      <c r="G8" s="7">
        <f t="shared" si="1"/>
        <v>-2.3043471895686065</v>
      </c>
    </row>
    <row r="9" spans="3:9" x14ac:dyDescent="0.25">
      <c r="C9" s="7">
        <f t="shared" ref="C9:C55" si="2">E9-D9</f>
        <v>-7.5</v>
      </c>
      <c r="D9" s="7">
        <v>4.5</v>
      </c>
      <c r="E9" s="7">
        <v>-3</v>
      </c>
      <c r="F9" s="7">
        <v>2013</v>
      </c>
      <c r="G9" s="7">
        <f t="shared" si="1"/>
        <v>-0.44149578328840727</v>
      </c>
    </row>
    <row r="10" spans="3:9" x14ac:dyDescent="0.25">
      <c r="C10" s="7">
        <f t="shared" si="2"/>
        <v>-6.5</v>
      </c>
      <c r="D10" s="7">
        <v>2.5</v>
      </c>
      <c r="E10" s="7">
        <v>-4</v>
      </c>
      <c r="F10" s="7">
        <v>2012</v>
      </c>
      <c r="G10" s="7">
        <f t="shared" si="1"/>
        <v>-0.37940073641240063</v>
      </c>
    </row>
    <row r="11" spans="3:9" x14ac:dyDescent="0.25">
      <c r="C11" s="7">
        <f t="shared" si="2"/>
        <v>3</v>
      </c>
      <c r="D11" s="7">
        <v>3</v>
      </c>
      <c r="E11" s="7">
        <v>6</v>
      </c>
      <c r="F11" s="7">
        <v>2011</v>
      </c>
      <c r="G11" s="7">
        <f t="shared" si="1"/>
        <v>0.21050220890966254</v>
      </c>
    </row>
    <row r="12" spans="3:9" x14ac:dyDescent="0.25">
      <c r="C12" s="7">
        <f t="shared" si="2"/>
        <v>-19</v>
      </c>
      <c r="D12" s="7">
        <v>5</v>
      </c>
      <c r="E12" s="7">
        <v>-14</v>
      </c>
      <c r="F12" s="7">
        <v>2010</v>
      </c>
      <c r="G12" s="7">
        <f t="shared" si="1"/>
        <v>-1.1555888223624837</v>
      </c>
    </row>
    <row r="13" spans="3:9" x14ac:dyDescent="0.25">
      <c r="C13" s="7">
        <f t="shared" si="2"/>
        <v>-3</v>
      </c>
      <c r="D13" s="7">
        <v>7</v>
      </c>
      <c r="E13" s="7">
        <v>4</v>
      </c>
      <c r="F13" s="7">
        <v>2009</v>
      </c>
      <c r="G13" s="7">
        <f t="shared" si="1"/>
        <v>-0.16206807234637735</v>
      </c>
    </row>
    <row r="14" spans="3:9" x14ac:dyDescent="0.25">
      <c r="C14" s="7">
        <f t="shared" si="2"/>
        <v>-15</v>
      </c>
      <c r="D14" s="7">
        <v>12</v>
      </c>
      <c r="E14" s="7">
        <v>-3</v>
      </c>
      <c r="F14" s="7">
        <v>2008</v>
      </c>
      <c r="G14" s="7">
        <f t="shared" si="1"/>
        <v>-0.90720863485845704</v>
      </c>
    </row>
    <row r="15" spans="3:9" x14ac:dyDescent="0.25">
      <c r="C15" s="7">
        <f t="shared" si="2"/>
        <v>5</v>
      </c>
      <c r="D15" s="7">
        <v>7</v>
      </c>
      <c r="E15" s="7">
        <v>12</v>
      </c>
      <c r="F15" s="7">
        <v>2007</v>
      </c>
      <c r="G15" s="7">
        <f t="shared" si="1"/>
        <v>0.33469230266167582</v>
      </c>
    </row>
    <row r="16" spans="3:9" x14ac:dyDescent="0.25">
      <c r="C16" s="7">
        <f t="shared" si="2"/>
        <v>7</v>
      </c>
      <c r="D16" s="7">
        <v>4</v>
      </c>
      <c r="E16" s="7">
        <v>11</v>
      </c>
      <c r="F16" s="7">
        <v>2006</v>
      </c>
      <c r="G16" s="7">
        <f t="shared" si="1"/>
        <v>0.45888239641368911</v>
      </c>
    </row>
    <row r="17" spans="3:7" x14ac:dyDescent="0.25">
      <c r="C17" s="7">
        <f t="shared" si="2"/>
        <v>-4</v>
      </c>
      <c r="D17" s="7">
        <v>7</v>
      </c>
      <c r="E17" s="7">
        <v>3</v>
      </c>
      <c r="F17" s="7">
        <v>2005</v>
      </c>
      <c r="G17" s="7">
        <f t="shared" si="1"/>
        <v>-0.22416311922238399</v>
      </c>
    </row>
    <row r="18" spans="3:7" x14ac:dyDescent="0.25">
      <c r="C18" s="7">
        <f t="shared" si="2"/>
        <v>-4</v>
      </c>
      <c r="D18" s="7">
        <v>7</v>
      </c>
      <c r="E18" s="7">
        <v>3</v>
      </c>
      <c r="F18" s="7">
        <v>2004</v>
      </c>
      <c r="G18" s="7">
        <f t="shared" si="1"/>
        <v>-0.22416311922238399</v>
      </c>
    </row>
    <row r="19" spans="3:7" x14ac:dyDescent="0.25">
      <c r="C19" s="7">
        <f t="shared" si="2"/>
        <v>-31</v>
      </c>
      <c r="D19" s="7">
        <v>4</v>
      </c>
      <c r="E19" s="7">
        <v>-27</v>
      </c>
      <c r="F19" s="7">
        <v>2003</v>
      </c>
      <c r="G19" s="7">
        <f t="shared" si="1"/>
        <v>-1.9007293848745634</v>
      </c>
    </row>
    <row r="20" spans="3:7" x14ac:dyDescent="0.25">
      <c r="C20" s="7">
        <f t="shared" si="2"/>
        <v>-15</v>
      </c>
      <c r="D20" s="7">
        <v>12</v>
      </c>
      <c r="E20" s="7">
        <v>-3</v>
      </c>
      <c r="F20" s="7">
        <v>2002</v>
      </c>
      <c r="G20" s="7">
        <f t="shared" si="1"/>
        <v>-0.90720863485845704</v>
      </c>
    </row>
    <row r="21" spans="3:7" x14ac:dyDescent="0.25">
      <c r="C21" s="7">
        <f t="shared" si="2"/>
        <v>21</v>
      </c>
      <c r="D21" s="7">
        <v>3</v>
      </c>
      <c r="E21" s="7">
        <v>24</v>
      </c>
      <c r="F21" s="7">
        <v>2001</v>
      </c>
      <c r="G21" s="7">
        <f t="shared" si="1"/>
        <v>1.3282130526777822</v>
      </c>
    </row>
    <row r="22" spans="3:7" x14ac:dyDescent="0.25">
      <c r="C22" s="7">
        <f t="shared" si="2"/>
        <v>0</v>
      </c>
      <c r="D22" s="7">
        <v>7</v>
      </c>
      <c r="E22" s="7">
        <v>7</v>
      </c>
      <c r="F22" s="7">
        <v>2000</v>
      </c>
      <c r="G22" s="7">
        <f t="shared" si="1"/>
        <v>2.4217068281642593E-2</v>
      </c>
    </row>
    <row r="23" spans="3:7" x14ac:dyDescent="0.25">
      <c r="C23" s="7">
        <f t="shared" si="2"/>
        <v>7.5</v>
      </c>
      <c r="D23" s="7">
        <v>7.5</v>
      </c>
      <c r="E23" s="7">
        <v>15</v>
      </c>
      <c r="F23" s="7">
        <v>1999</v>
      </c>
      <c r="G23" s="7">
        <f t="shared" si="1"/>
        <v>0.48992991985169243</v>
      </c>
    </row>
    <row r="24" spans="3:7" x14ac:dyDescent="0.25">
      <c r="C24" s="7">
        <f t="shared" si="2"/>
        <v>-18</v>
      </c>
      <c r="D24" s="7">
        <v>11</v>
      </c>
      <c r="E24" s="7">
        <v>-7</v>
      </c>
      <c r="F24" s="7">
        <v>1998</v>
      </c>
      <c r="G24" s="7">
        <f t="shared" si="1"/>
        <v>-1.0934937754864771</v>
      </c>
    </row>
    <row r="25" spans="3:7" x14ac:dyDescent="0.25">
      <c r="C25" s="7">
        <f t="shared" si="2"/>
        <v>0</v>
      </c>
      <c r="D25" s="7">
        <v>14</v>
      </c>
      <c r="E25" s="7">
        <v>14</v>
      </c>
      <c r="F25" s="7">
        <v>1997</v>
      </c>
      <c r="G25" s="7">
        <f t="shared" si="1"/>
        <v>2.4217068281642593E-2</v>
      </c>
    </row>
    <row r="26" spans="3:7" x14ac:dyDescent="0.25">
      <c r="C26" s="7">
        <f t="shared" si="2"/>
        <v>-3.5</v>
      </c>
      <c r="D26" s="7">
        <v>13.5</v>
      </c>
      <c r="E26" s="7">
        <v>10</v>
      </c>
      <c r="F26" s="7">
        <v>1996</v>
      </c>
      <c r="G26" s="7">
        <f t="shared" si="1"/>
        <v>-0.19311559578438067</v>
      </c>
    </row>
    <row r="27" spans="3:7" x14ac:dyDescent="0.25">
      <c r="C27" s="7">
        <f t="shared" si="2"/>
        <v>4.5</v>
      </c>
      <c r="D27" s="7">
        <v>18.5</v>
      </c>
      <c r="E27" s="7">
        <v>23</v>
      </c>
      <c r="F27" s="7">
        <v>1995</v>
      </c>
      <c r="G27" s="7">
        <f t="shared" si="1"/>
        <v>0.3036447792236725</v>
      </c>
    </row>
    <row r="28" spans="3:7" x14ac:dyDescent="0.25">
      <c r="C28" s="7">
        <f t="shared" si="2"/>
        <v>6.5</v>
      </c>
      <c r="D28" s="7">
        <v>10.5</v>
      </c>
      <c r="E28" s="7">
        <v>17</v>
      </c>
      <c r="F28" s="7">
        <v>1994</v>
      </c>
      <c r="G28" s="7">
        <f t="shared" si="1"/>
        <v>0.42783487297568579</v>
      </c>
    </row>
    <row r="29" spans="3:7" x14ac:dyDescent="0.25">
      <c r="C29" s="7">
        <f t="shared" si="2"/>
        <v>28.5</v>
      </c>
      <c r="D29" s="7">
        <v>6.5</v>
      </c>
      <c r="E29" s="7">
        <v>35</v>
      </c>
      <c r="F29" s="7">
        <v>1993</v>
      </c>
      <c r="G29" s="7">
        <f t="shared" si="1"/>
        <v>1.7939259042478319</v>
      </c>
    </row>
    <row r="30" spans="3:7" x14ac:dyDescent="0.25">
      <c r="C30" s="7">
        <f t="shared" si="2"/>
        <v>6</v>
      </c>
      <c r="D30" s="7">
        <v>7</v>
      </c>
      <c r="E30" s="7">
        <v>13</v>
      </c>
      <c r="F30" s="7">
        <v>1992</v>
      </c>
      <c r="G30" s="7">
        <f t="shared" si="1"/>
        <v>0.39678734953768247</v>
      </c>
    </row>
    <row r="31" spans="3:7" x14ac:dyDescent="0.25">
      <c r="C31" s="7">
        <f t="shared" si="2"/>
        <v>-8</v>
      </c>
      <c r="D31" s="7">
        <v>7</v>
      </c>
      <c r="E31" s="7">
        <v>-1</v>
      </c>
      <c r="F31" s="7">
        <v>1991</v>
      </c>
      <c r="G31" s="7">
        <f t="shared" si="1"/>
        <v>-0.47254330672641059</v>
      </c>
    </row>
    <row r="32" spans="3:7" x14ac:dyDescent="0.25">
      <c r="C32" s="7">
        <f t="shared" si="2"/>
        <v>33</v>
      </c>
      <c r="D32" s="7">
        <v>12</v>
      </c>
      <c r="E32" s="7">
        <v>45</v>
      </c>
      <c r="F32" s="7">
        <v>1990</v>
      </c>
      <c r="G32" s="7">
        <f t="shared" si="1"/>
        <v>2.0733536151898617</v>
      </c>
    </row>
    <row r="33" spans="3:7" x14ac:dyDescent="0.25">
      <c r="C33" s="7">
        <f t="shared" si="2"/>
        <v>-3</v>
      </c>
      <c r="D33" s="7">
        <v>7</v>
      </c>
      <c r="E33" s="7">
        <v>4</v>
      </c>
      <c r="F33" s="7">
        <v>1989</v>
      </c>
      <c r="G33" s="7">
        <f t="shared" si="1"/>
        <v>-0.16206807234637735</v>
      </c>
    </row>
    <row r="34" spans="3:7" x14ac:dyDescent="0.25">
      <c r="C34" s="7">
        <f t="shared" si="2"/>
        <v>29</v>
      </c>
      <c r="D34" s="7">
        <v>3</v>
      </c>
      <c r="E34" s="7">
        <v>32</v>
      </c>
      <c r="F34" s="7">
        <v>1988</v>
      </c>
      <c r="G34" s="7">
        <f t="shared" si="1"/>
        <v>1.8249734276858354</v>
      </c>
    </row>
    <row r="35" spans="3:7" x14ac:dyDescent="0.25">
      <c r="C35" s="7">
        <f t="shared" si="2"/>
        <v>9.5</v>
      </c>
      <c r="D35" s="7">
        <v>9.5</v>
      </c>
      <c r="E35" s="7">
        <v>19</v>
      </c>
      <c r="F35" s="7">
        <v>1987</v>
      </c>
      <c r="G35" s="7">
        <f t="shared" si="1"/>
        <v>0.61412001360370572</v>
      </c>
    </row>
    <row r="36" spans="3:7" x14ac:dyDescent="0.25">
      <c r="C36" s="7">
        <f t="shared" si="2"/>
        <v>26</v>
      </c>
      <c r="D36" s="7">
        <v>10</v>
      </c>
      <c r="E36" s="7">
        <v>36</v>
      </c>
      <c r="F36" s="7">
        <v>1986</v>
      </c>
      <c r="G36" s="7">
        <f t="shared" si="1"/>
        <v>1.6386882870578154</v>
      </c>
    </row>
    <row r="37" spans="3:7" x14ac:dyDescent="0.25">
      <c r="C37" s="7">
        <f t="shared" si="2"/>
        <v>18.5</v>
      </c>
      <c r="D37" s="7">
        <v>3.5</v>
      </c>
      <c r="E37" s="7">
        <v>22</v>
      </c>
      <c r="F37" s="7">
        <v>1985</v>
      </c>
      <c r="G37" s="7">
        <f t="shared" si="1"/>
        <v>1.1729754354877655</v>
      </c>
    </row>
    <row r="38" spans="3:7" x14ac:dyDescent="0.25">
      <c r="C38" s="7">
        <f t="shared" si="2"/>
        <v>-32</v>
      </c>
      <c r="D38" s="7">
        <v>3</v>
      </c>
      <c r="E38" s="7">
        <v>-29</v>
      </c>
      <c r="F38" s="7">
        <v>1984</v>
      </c>
      <c r="G38" s="7">
        <f t="shared" si="1"/>
        <v>-1.9628244317505701</v>
      </c>
    </row>
    <row r="39" spans="3:7" x14ac:dyDescent="0.25">
      <c r="C39" s="7">
        <f t="shared" si="2"/>
        <v>-13</v>
      </c>
      <c r="D39" s="7">
        <v>3</v>
      </c>
      <c r="E39" s="7">
        <v>-10</v>
      </c>
      <c r="F39" s="7">
        <v>1983</v>
      </c>
      <c r="G39" s="7">
        <f t="shared" si="1"/>
        <v>-0.78301854110644376</v>
      </c>
    </row>
    <row r="40" spans="3:7" x14ac:dyDescent="0.25">
      <c r="C40" s="7">
        <f t="shared" si="2"/>
        <v>4</v>
      </c>
      <c r="D40" s="7">
        <v>1</v>
      </c>
      <c r="E40" s="7">
        <v>5</v>
      </c>
      <c r="F40" s="7">
        <v>1982</v>
      </c>
      <c r="G40" s="7">
        <f t="shared" si="1"/>
        <v>0.27259725578566918</v>
      </c>
    </row>
    <row r="41" spans="3:7" x14ac:dyDescent="0.25">
      <c r="C41" s="7">
        <f t="shared" si="2"/>
        <v>-20</v>
      </c>
      <c r="D41" s="7">
        <v>3</v>
      </c>
      <c r="E41" s="7">
        <v>-17</v>
      </c>
      <c r="F41" s="7">
        <v>1981</v>
      </c>
      <c r="G41" s="7">
        <f t="shared" si="1"/>
        <v>-1.2176838692384904</v>
      </c>
    </row>
    <row r="42" spans="3:7" x14ac:dyDescent="0.25">
      <c r="C42" s="7">
        <f t="shared" si="2"/>
        <v>1.5</v>
      </c>
      <c r="D42" s="7">
        <v>10.5</v>
      </c>
      <c r="E42" s="7">
        <v>12</v>
      </c>
      <c r="F42" s="7">
        <v>1980</v>
      </c>
      <c r="G42" s="7">
        <f t="shared" si="1"/>
        <v>0.11735963859565257</v>
      </c>
    </row>
    <row r="43" spans="3:7" x14ac:dyDescent="0.25">
      <c r="C43" s="7">
        <f t="shared" si="2"/>
        <v>0.5</v>
      </c>
      <c r="D43" s="7">
        <v>3.5</v>
      </c>
      <c r="E43" s="7">
        <v>4</v>
      </c>
      <c r="F43" s="7">
        <v>1979</v>
      </c>
      <c r="G43" s="7">
        <f t="shared" si="1"/>
        <v>5.5264591719645914E-2</v>
      </c>
    </row>
    <row r="44" spans="3:7" x14ac:dyDescent="0.25">
      <c r="C44" s="7">
        <f t="shared" si="2"/>
        <v>11</v>
      </c>
      <c r="D44" s="7">
        <v>6</v>
      </c>
      <c r="E44" s="7">
        <v>17</v>
      </c>
      <c r="F44" s="7">
        <v>1978</v>
      </c>
      <c r="G44" s="7">
        <f t="shared" si="1"/>
        <v>0.70726258391771568</v>
      </c>
    </row>
    <row r="45" spans="3:7" x14ac:dyDescent="0.25">
      <c r="C45" s="7">
        <f t="shared" si="2"/>
        <v>16</v>
      </c>
      <c r="D45" s="7">
        <v>4</v>
      </c>
      <c r="E45" s="7">
        <v>20</v>
      </c>
      <c r="F45" s="7">
        <v>1977</v>
      </c>
      <c r="G45" s="7">
        <f t="shared" si="1"/>
        <v>1.017737818297749</v>
      </c>
    </row>
    <row r="46" spans="3:7" x14ac:dyDescent="0.25">
      <c r="C46" s="7">
        <f t="shared" si="2"/>
        <v>-3</v>
      </c>
      <c r="D46" s="7">
        <v>7</v>
      </c>
      <c r="E46" s="7">
        <v>4</v>
      </c>
      <c r="F46" s="7">
        <v>1976</v>
      </c>
      <c r="G46" s="7">
        <f t="shared" si="1"/>
        <v>-0.16206807234637735</v>
      </c>
    </row>
    <row r="47" spans="3:7" x14ac:dyDescent="0.25">
      <c r="C47" s="7">
        <f t="shared" si="2"/>
        <v>7</v>
      </c>
      <c r="D47" s="7">
        <v>3</v>
      </c>
      <c r="E47" s="7">
        <v>10</v>
      </c>
      <c r="F47" s="7">
        <v>1975</v>
      </c>
      <c r="G47" s="7">
        <f t="shared" si="1"/>
        <v>0.45888239641368911</v>
      </c>
    </row>
    <row r="48" spans="3:7" x14ac:dyDescent="0.25">
      <c r="C48" s="7">
        <f t="shared" si="2"/>
        <v>10.5</v>
      </c>
      <c r="D48" s="7">
        <v>6.5</v>
      </c>
      <c r="E48" s="7">
        <v>17</v>
      </c>
      <c r="F48" s="7">
        <v>1974</v>
      </c>
      <c r="G48" s="7">
        <f t="shared" si="1"/>
        <v>0.67621506047971236</v>
      </c>
    </row>
    <row r="49" spans="3:7" x14ac:dyDescent="0.25">
      <c r="C49" s="7">
        <f t="shared" si="2"/>
        <v>6</v>
      </c>
      <c r="D49" s="7">
        <v>1</v>
      </c>
      <c r="E49" s="7">
        <v>7</v>
      </c>
      <c r="F49" s="7">
        <v>1973</v>
      </c>
      <c r="G49" s="7">
        <f t="shared" si="1"/>
        <v>0.39678734953768247</v>
      </c>
    </row>
    <row r="50" spans="3:7" x14ac:dyDescent="0.25">
      <c r="C50" s="7">
        <f t="shared" si="2"/>
        <v>15</v>
      </c>
      <c r="D50" s="7">
        <v>6</v>
      </c>
      <c r="E50" s="7">
        <v>21</v>
      </c>
      <c r="F50" s="7">
        <v>1972</v>
      </c>
      <c r="G50" s="7">
        <f t="shared" si="1"/>
        <v>0.95564277142174237</v>
      </c>
    </row>
    <row r="51" spans="3:7" x14ac:dyDescent="0.25">
      <c r="C51" s="7">
        <f t="shared" si="2"/>
        <v>0.5</v>
      </c>
      <c r="D51" s="7">
        <v>2.5</v>
      </c>
      <c r="E51" s="7">
        <v>3</v>
      </c>
      <c r="F51" s="7">
        <v>1971</v>
      </c>
      <c r="G51" s="7">
        <f t="shared" si="1"/>
        <v>5.5264591719645914E-2</v>
      </c>
    </row>
    <row r="52" spans="3:7" x14ac:dyDescent="0.25">
      <c r="C52" s="7">
        <f t="shared" si="2"/>
        <v>-28</v>
      </c>
      <c r="D52" s="7">
        <v>12</v>
      </c>
      <c r="E52" s="7">
        <v>-16</v>
      </c>
      <c r="F52" s="7">
        <v>1970</v>
      </c>
      <c r="G52" s="7">
        <f t="shared" si="1"/>
        <v>-1.7144442442465435</v>
      </c>
    </row>
    <row r="53" spans="3:7" x14ac:dyDescent="0.25">
      <c r="C53" s="7">
        <f t="shared" si="2"/>
        <v>-27</v>
      </c>
      <c r="D53" s="7">
        <v>18</v>
      </c>
      <c r="E53" s="7">
        <v>-9</v>
      </c>
      <c r="F53" s="7">
        <v>1969</v>
      </c>
      <c r="G53" s="7">
        <f t="shared" si="1"/>
        <v>-1.6523491973705369</v>
      </c>
    </row>
    <row r="54" spans="3:7" x14ac:dyDescent="0.25">
      <c r="C54" s="7">
        <f t="shared" si="2"/>
        <v>5.5</v>
      </c>
      <c r="D54" s="7">
        <v>13.5</v>
      </c>
      <c r="E54" s="7">
        <v>19</v>
      </c>
      <c r="F54" s="7">
        <v>1968</v>
      </c>
      <c r="G54" s="7">
        <f t="shared" si="1"/>
        <v>0.36573982609967914</v>
      </c>
    </row>
    <row r="55" spans="3:7" x14ac:dyDescent="0.25">
      <c r="C55" s="7">
        <f t="shared" si="2"/>
        <v>11</v>
      </c>
      <c r="D55" s="7">
        <v>14</v>
      </c>
      <c r="E55" s="7">
        <v>25</v>
      </c>
      <c r="F55" s="7">
        <v>1967</v>
      </c>
      <c r="G55" s="7">
        <f t="shared" si="1"/>
        <v>0.70726258391771568</v>
      </c>
    </row>
  </sheetData>
  <conditionalFormatting sqref="G6:G55">
    <cfRule type="cellIs" dxfId="1" priority="1" operator="lessThan">
      <formula>-2</formula>
    </cfRule>
    <cfRule type="cellIs" dxfId="0" priority="2" operator="greaterThan">
      <formula>2</formula>
    </cfRule>
  </conditionalFormatting>
  <printOptions headings="1" gridLines="1"/>
  <pageMargins left="0.7" right="0.7" top="0.75" bottom="0.75" header="0.3" footer="0.3"/>
  <pageSetup scale="88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results</vt:lpstr>
      <vt:lpstr>Sheet1!ExternalData_1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Winston, Wayne L.</cp:lastModifiedBy>
  <cp:lastPrinted>2014-02-06T00:13:23Z</cp:lastPrinted>
  <dcterms:created xsi:type="dcterms:W3CDTF">2014-02-05T04:00:51Z</dcterms:created>
  <dcterms:modified xsi:type="dcterms:W3CDTF">2016-10-02T19:02:02Z</dcterms:modified>
</cp:coreProperties>
</file>