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 defaultThemeVersion="124226"/>
  <mc:AlternateContent xmlns:mc="http://schemas.openxmlformats.org/markup-compatibility/2006">
    <mc:Choice Requires="x15">
      <x15ac:absPath xmlns:x15ac="http://schemas.microsoft.com/office/spreadsheetml/2010/11/ac" url="G:\My Drive\BOOK\.SWAPS_BOOK\03 Products &amp; Pricing\09 Futures\"/>
    </mc:Choice>
  </mc:AlternateContent>
  <xr:revisionPtr revIDLastSave="0" documentId="13_ncr:1_{51A2A7C7-C648-42AF-B059-0DB0D4A0CD0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Futures Tickers" sheetId="2" r:id="rId1"/>
    <sheet name="Compound Interes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9" i="2" l="1"/>
  <c r="D10" i="2"/>
  <c r="D11" i="2"/>
  <c r="D12" i="2"/>
  <c r="C17" i="1" l="1"/>
  <c r="D14" i="1"/>
  <c r="E14" i="1" s="1"/>
  <c r="D13" i="1"/>
  <c r="E13" i="1" s="1"/>
  <c r="D12" i="1"/>
  <c r="E12" i="1" s="1"/>
  <c r="D11" i="1"/>
  <c r="E11" i="1" s="1"/>
  <c r="D10" i="1"/>
  <c r="E10" i="1" s="1"/>
  <c r="D9" i="1"/>
  <c r="E9" i="1" s="1"/>
  <c r="D8" i="1"/>
  <c r="E8" i="1" s="1"/>
  <c r="D7" i="1"/>
  <c r="E7" i="1" s="1"/>
  <c r="D6" i="1"/>
  <c r="E6" i="1" s="1"/>
  <c r="D5" i="1"/>
  <c r="D17" i="1" l="1"/>
  <c r="D23" i="1" s="1"/>
  <c r="E5" i="1"/>
  <c r="E17" i="1" s="1"/>
  <c r="E23" i="1" s="1"/>
</calcChain>
</file>

<file path=xl/sharedStrings.xml><?xml version="1.0" encoding="utf-8"?>
<sst xmlns="http://schemas.openxmlformats.org/spreadsheetml/2006/main" count="56" uniqueCount="41">
  <si>
    <t>r</t>
  </si>
  <si>
    <t>Weekday</t>
  </si>
  <si>
    <t>d</t>
  </si>
  <si>
    <t>r %</t>
  </si>
  <si>
    <r>
      <t>R</t>
    </r>
    <r>
      <rPr>
        <vertAlign val="subscript"/>
        <sz val="11"/>
        <color theme="1"/>
        <rFont val="Calibri"/>
        <family val="2"/>
        <scheme val="minor"/>
      </rPr>
      <t>G</t>
    </r>
  </si>
  <si>
    <t>Mon</t>
  </si>
  <si>
    <t>Tues</t>
  </si>
  <si>
    <t>Wed</t>
  </si>
  <si>
    <t>Thurs</t>
  </si>
  <si>
    <t>Fri</t>
  </si>
  <si>
    <t>nDays</t>
  </si>
  <si>
    <r>
      <t>R</t>
    </r>
    <r>
      <rPr>
        <vertAlign val="subscript"/>
        <sz val="11"/>
        <color theme="1"/>
        <rFont val="Calibri"/>
        <family val="2"/>
        <scheme val="minor"/>
      </rPr>
      <t>A</t>
    </r>
  </si>
  <si>
    <t>Frequency</t>
  </si>
  <si>
    <t>Monthly</t>
  </si>
  <si>
    <t>Quarterly</t>
  </si>
  <si>
    <t>Compounding</t>
  </si>
  <si>
    <t>Arithmetic</t>
  </si>
  <si>
    <t>Geometric</t>
  </si>
  <si>
    <t>Future</t>
  </si>
  <si>
    <r>
      <t>F</t>
    </r>
    <r>
      <rPr>
        <vertAlign val="subscript"/>
        <sz val="11"/>
        <color theme="1"/>
        <rFont val="Calibri"/>
        <family val="2"/>
        <scheme val="minor"/>
      </rPr>
      <t>A</t>
    </r>
  </si>
  <si>
    <r>
      <t>F</t>
    </r>
    <r>
      <rPr>
        <vertAlign val="subscript"/>
        <sz val="11"/>
        <color theme="1"/>
        <rFont val="Calibri"/>
        <family val="2"/>
        <scheme val="minor"/>
      </rPr>
      <t>G</t>
    </r>
  </si>
  <si>
    <t>Quote</t>
  </si>
  <si>
    <t>https://www.cmegroup.com/markets/interest-rates/stirs/eurodollar.contractSpecs.html</t>
  </si>
  <si>
    <t>https://www.cmegroup.com/education/files/sofr-futures-contract-specifications.pdf</t>
  </si>
  <si>
    <t>Product Code</t>
  </si>
  <si>
    <t>Month Code</t>
  </si>
  <si>
    <t>Year Code</t>
  </si>
  <si>
    <t>ED</t>
  </si>
  <si>
    <t>Z</t>
  </si>
  <si>
    <t>Product</t>
  </si>
  <si>
    <t>Ticker</t>
  </si>
  <si>
    <t>Eurodollar Futures DEC-2023</t>
  </si>
  <si>
    <t>Description</t>
  </si>
  <si>
    <t>Expiry</t>
  </si>
  <si>
    <t>H3</t>
  </si>
  <si>
    <t>M3</t>
  </si>
  <si>
    <t>U3</t>
  </si>
  <si>
    <t>Z3</t>
  </si>
  <si>
    <t>Eurodollar Futures MAR-2023</t>
  </si>
  <si>
    <t>Eurodollar Futures JUN-2023</t>
  </si>
  <si>
    <t>Eurodollar Futures SEP-2023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</si>
</sst>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"/>
    <numFmt numFmtId="165" formatCode="#,##0.0000"/>
  </numFmts>
  <fonts count="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Arial Narrow"/>
      <family val="2"/>
    </font>
    <font>
      <b/>
      <sz val="14"/>
      <name val="Arial Narrow"/>
      <family val="2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Alignment="1">
      <alignment horizontal="center" vertical="center"/>
    </xf>
    <xf numFmtId="4" fontId="1" fillId="2" borderId="0" xfId="0" applyNumberFormat="1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4" fontId="0" fillId="0" borderId="0" xfId="0" applyNumberFormat="1"/>
    <xf numFmtId="0" fontId="4" fillId="0" borderId="1" xfId="0" applyFont="1" applyBorder="1" applyAlignment="1">
      <alignment horizontal="center" vertical="center"/>
    </xf>
    <xf numFmtId="0" fontId="7" fillId="0" borderId="0" xfId="1"/>
    <xf numFmtId="0" fontId="7" fillId="0" borderId="0" xfId="1" applyBorder="1"/>
    <xf numFmtId="0" fontId="5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3" fillId="5" borderId="0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19050</xdr:colOff>
      <xdr:row>11</xdr:row>
      <xdr:rowOff>171450</xdr:rowOff>
    </xdr:from>
    <xdr:to>
      <xdr:col>17</xdr:col>
      <xdr:colOff>29087</xdr:colOff>
      <xdr:row>20</xdr:row>
      <xdr:rowOff>85952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24650" y="2266950"/>
          <a:ext cx="3667637" cy="1629002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1</xdr:row>
      <xdr:rowOff>0</xdr:rowOff>
    </xdr:from>
    <xdr:to>
      <xdr:col>21</xdr:col>
      <xdr:colOff>124693</xdr:colOff>
      <xdr:row>10</xdr:row>
      <xdr:rowOff>9768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705600" y="190500"/>
          <a:ext cx="6220693" cy="174331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28575</xdr:colOff>
      <xdr:row>6</xdr:row>
      <xdr:rowOff>42862</xdr:rowOff>
    </xdr:from>
    <xdr:ext cx="2951129" cy="30540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000-000002000000}"/>
                </a:ext>
              </a:extLst>
            </xdr:cNvPr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𝐺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nary>
                        <m:naryPr>
                          <m:chr m:val="∏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d>
                            <m:dPr>
                              <m:begChr m:val="{"/>
                              <m:endChr m:val="}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d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1+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d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−1</m:t>
                          </m:r>
                        </m:e>
                      </m:nary>
                      <m:r>
                        <m:rPr>
                          <m:nor/>
                        </m:rPr>
                        <a:rPr lang="en-GB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 </m:t>
                      </m:r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 </m:t>
                  </m:r>
                  <m:d>
                    <m:dPr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f>
                        <m:fPr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fPr>
                        <m:num>
                          <m: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360</m:t>
                          </m:r>
                        </m:num>
                        <m:den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sSub>
                                <m:sSub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𝑑</m:t>
                                  </m:r>
                                </m:e>
                                <m:sub>
                                  <m: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</m:sub>
                              </m:sSub>
                            </m:e>
                          </m:nary>
                        </m:den>
                      </m:f>
                    </m:e>
                  </m:d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4905375" y="1243012"/>
              <a:ext cx="2951129" cy="3054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𝐺=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[∏2_𝑖▒〖{1+(𝑑_𝑖/360)∗(𝑟_𝑖/100)}−1〗 "</a:t>
              </a:r>
              <a:r>
                <a:rPr lang="en-GB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" ]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(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360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/(∑2_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▒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_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𝑖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 ))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  <xdr:oneCellAnchor>
    <xdr:from>
      <xdr:col>6</xdr:col>
      <xdr:colOff>38100</xdr:colOff>
      <xdr:row>9</xdr:row>
      <xdr:rowOff>71437</xdr:rowOff>
    </xdr:from>
    <xdr:ext cx="2096343" cy="25333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000-000003000000}"/>
                </a:ext>
              </a:extLst>
            </xdr:cNvPr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 xmlns:m="http://schemas.openxmlformats.org/officeDocument/2006/math">
                  <m:sSub>
                    <m:sSubPr>
                      <m:ctrlPr>
                        <a:rPr lang="en-GB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𝑅</m:t>
                      </m:r>
                    </m:e>
                    <m:sub>
                      <m:r>
                        <a:rPr lang="en-GB" sz="1100" b="0" i="1">
                          <a:latin typeface="Cambria Math" panose="02040503050406030204" pitchFamily="18" charset="0"/>
                        </a:rPr>
                        <m:t>𝐴</m:t>
                      </m:r>
                    </m:sub>
                  </m:sSub>
                  <m:r>
                    <a:rPr lang="en-GB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n-GB" sz="1100"/>
                <a:t> </a:t>
              </a:r>
              <a14:m>
                <m:oMath xmlns:m="http://schemas.openxmlformats.org/officeDocument/2006/math">
                  <m:f>
                    <m:fPr>
                      <m:type m:val="lin"/>
                      <m:ctrlPr>
                        <a:rPr lang="en-GB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fPr>
                    <m:num>
                      <m:d>
                        <m:dPr>
                          <m:begChr m:val="["/>
                          <m:endChr m:val="]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nary>
                            <m:naryPr>
                              <m:chr m:val="∑"/>
                              <m:limLoc m:val="subSup"/>
                              <m:supHide m:val="on"/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naryPr>
                            <m:sub>
                              <m:r>
                                <m:rPr>
                                  <m:brk m:alnAt="9"/>
                                </m:r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  <m:sup/>
                            <m:e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𝑑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360</m:t>
                                      </m:r>
                                    </m:den>
                                  </m:f>
                                </m:e>
                              </m:d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∗</m:t>
                              </m:r>
                              <m:d>
                                <m:dPr>
                                  <m:ctrlPr>
                                    <a:rPr lang="en-GB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Cambria Math" panose="02040503050406030204" pitchFamily="18" charset="0"/>
                                      <a:ea typeface="+mn-ea"/>
                                      <a:cs typeface="+mn-cs"/>
                                    </a:rPr>
                                  </m:ctrlPr>
                                </m:dPr>
                                <m:e>
                                  <m:f>
                                    <m:fPr>
                                      <m:ctrlP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 panose="02040503050406030204" pitchFamily="18" charset="0"/>
                                          <a:ea typeface="+mn-ea"/>
                                          <a:cs typeface="+mn-cs"/>
                                        </a:rPr>
                                      </m:ctrlPr>
                                    </m:fPr>
                                    <m:num>
                                      <m:sSub>
                                        <m:sSubPr>
                                          <m:ctrlP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 panose="02040503050406030204" pitchFamily="18" charset="0"/>
                                              <a:ea typeface="+mn-ea"/>
                                              <a:cs typeface="+mn-cs"/>
                                            </a:rPr>
                                          </m:ctrlPr>
                                        </m:sSubPr>
                                        <m:e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𝑟</m:t>
                                          </m:r>
                                        </m:e>
                                        <m:sub>
                                          <m:r>
                                            <a:rPr lang="en-GB" sz="1100" b="0" i="1">
                                              <a:solidFill>
                                                <a:schemeClr val="tx1"/>
                                              </a:solidFill>
                                              <a:effectLst/>
                                              <a:latin typeface="Cambria Math"/>
                                              <a:ea typeface="+mn-ea"/>
                                              <a:cs typeface="+mn-cs"/>
                                            </a:rPr>
                                            <m:t>𝑖</m:t>
                                          </m:r>
                                        </m:sub>
                                      </m:sSub>
                                    </m:num>
                                    <m:den>
                                      <m:r>
                                        <a:rPr lang="en-GB" sz="1100" b="0" i="1">
                                          <a:solidFill>
                                            <a:schemeClr val="tx1"/>
                                          </a:solidFill>
                                          <a:effectLst/>
                                          <a:latin typeface="Cambria Math"/>
                                          <a:ea typeface="+mn-ea"/>
                                          <a:cs typeface="+mn-cs"/>
                                        </a:rPr>
                                        <m:t>100</m:t>
                                      </m:r>
                                    </m:den>
                                  </m:f>
                                </m:e>
                              </m:d>
                            </m:e>
                          </m:nary>
                        </m:e>
                      </m:d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</m:ctrlPr>
                        </m:naryPr>
                        <m:sub>
                          <m:r>
                            <m:rPr>
                              <m:brk m:alnAt="9"/>
                            </m:rPr>
                            <a:rPr lang="en-GB" sz="1100" b="0" i="1">
                              <a:solidFill>
                                <a:schemeClr val="tx1"/>
                              </a:solidFill>
                              <a:effectLst/>
                              <a:latin typeface="Cambria Math"/>
                              <a:ea typeface="+mn-ea"/>
                              <a:cs typeface="+mn-cs"/>
                            </a:rPr>
                            <m:t>𝑖</m:t>
                          </m:r>
                        </m:sub>
                        <m:sup/>
                        <m:e>
                          <m:sSub>
                            <m:sSubPr>
                              <m:ctrlP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𝑑</m:t>
                              </m:r>
                            </m:e>
                            <m:sub>
                              <m:r>
                                <a:rPr lang="en-GB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nary>
                    </m:den>
                  </m:f>
                  <m:r>
                    <a:rPr lang="en-GB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∗100</m:t>
                  </m:r>
                </m:oMath>
              </a14:m>
              <a:endParaRPr lang="en-GB" sz="1100"/>
            </a:p>
          </xdr:txBody>
        </xdr:sp>
      </mc:Choice>
      <mc:Fallback xmlns="">
        <xdr:sp macro="" textlink="">
          <xdr:nvSpPr>
            <xdr:cNvPr id="3" name="TextBox 2"/>
            <xdr:cNvSpPr txBox="1"/>
          </xdr:nvSpPr>
          <xdr:spPr>
            <a:xfrm>
              <a:off x="4914900" y="1843087"/>
              <a:ext cx="2096343" cy="25333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GB" sz="1100" b="0" i="0">
                  <a:latin typeface="Cambria Math" panose="02040503050406030204" pitchFamily="18" charset="0"/>
                </a:rPr>
                <a:t>𝑅</a:t>
              </a:r>
              <a:r>
                <a:rPr lang="en-GB" sz="1100" b="0" i="0">
                  <a:latin typeface="Cambria Math"/>
                </a:rPr>
                <a:t>_</a:t>
              </a:r>
              <a:r>
                <a:rPr lang="en-GB" sz="1100" b="0" i="0">
                  <a:latin typeface="Cambria Math" panose="02040503050406030204" pitchFamily="18" charset="0"/>
                </a:rPr>
                <a:t>𝐴=</a:t>
              </a:r>
              <a:r>
                <a:rPr lang="en-GB" sz="1100"/>
                <a:t> 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[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∑2_𝑖▒〖(𝑑_𝑖/360)∗(𝑟_𝑖/100)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]∕〖∑2_𝑖▒𝑑_𝑖 〗</a:t>
              </a:r>
              <a:r>
                <a:rPr lang="en-GB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∗100</a:t>
              </a:r>
              <a:endParaRPr lang="en-GB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ww.cmegroup.com/markets/interest-rates/stirs/eurodollar.contractSpecs.html" TargetMode="External"/><Relationship Id="rId1" Type="http://schemas.openxmlformats.org/officeDocument/2006/relationships/hyperlink" Target="https://www.cmegroup.com/education/files/sofr-futures-contract-specifications.pdf" TargetMode="External"/><Relationship Id="rId4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J18"/>
  <sheetViews>
    <sheetView showGridLines="0" tabSelected="1" zoomScaleNormal="100" workbookViewId="0"/>
  </sheetViews>
  <sheetFormatPr defaultRowHeight="14.4" x14ac:dyDescent="0.3"/>
  <sheetData>
    <row r="2" spans="2:10" ht="15" customHeight="1" x14ac:dyDescent="0.3">
      <c r="B2" s="13" t="s">
        <v>24</v>
      </c>
      <c r="C2" s="14"/>
      <c r="D2" s="14"/>
      <c r="E2" s="20" t="s">
        <v>25</v>
      </c>
      <c r="F2" s="21"/>
      <c r="G2" s="22"/>
      <c r="H2" s="30" t="s">
        <v>26</v>
      </c>
      <c r="I2" s="31"/>
      <c r="J2" s="32"/>
    </row>
    <row r="3" spans="2:10" x14ac:dyDescent="0.3">
      <c r="B3" s="15"/>
      <c r="C3" s="16"/>
      <c r="D3" s="16"/>
      <c r="E3" s="23"/>
      <c r="F3" s="24"/>
      <c r="G3" s="25"/>
      <c r="H3" s="33"/>
      <c r="I3" s="33"/>
      <c r="J3" s="34"/>
    </row>
    <row r="4" spans="2:10" ht="15" customHeight="1" x14ac:dyDescent="0.3">
      <c r="B4" s="17" t="s">
        <v>27</v>
      </c>
      <c r="C4" s="16"/>
      <c r="D4" s="16"/>
      <c r="E4" s="26" t="s">
        <v>28</v>
      </c>
      <c r="F4" s="24"/>
      <c r="G4" s="25"/>
      <c r="H4" s="35">
        <v>23</v>
      </c>
      <c r="I4" s="33"/>
      <c r="J4" s="34"/>
    </row>
    <row r="5" spans="2:10" x14ac:dyDescent="0.3">
      <c r="B5" s="18"/>
      <c r="C5" s="19"/>
      <c r="D5" s="19"/>
      <c r="E5" s="27"/>
      <c r="F5" s="28"/>
      <c r="G5" s="29"/>
      <c r="H5" s="36"/>
      <c r="I5" s="36"/>
      <c r="J5" s="37"/>
    </row>
    <row r="8" spans="2:10" ht="15" thickBot="1" x14ac:dyDescent="0.35">
      <c r="B8" s="10" t="s">
        <v>29</v>
      </c>
      <c r="C8" s="10" t="s">
        <v>33</v>
      </c>
      <c r="D8" s="10" t="s">
        <v>30</v>
      </c>
      <c r="E8" s="38" t="s">
        <v>32</v>
      </c>
      <c r="F8" s="39"/>
      <c r="G8" s="39"/>
    </row>
    <row r="9" spans="2:10" ht="15" thickTop="1" x14ac:dyDescent="0.3">
      <c r="B9" s="1" t="s">
        <v>27</v>
      </c>
      <c r="C9" s="1" t="s">
        <v>34</v>
      </c>
      <c r="D9" s="1" t="str">
        <f t="shared" ref="D9:D12" si="0">B9&amp;C9</f>
        <v>EDH3</v>
      </c>
      <c r="E9" s="40" t="s">
        <v>38</v>
      </c>
      <c r="F9" s="40"/>
      <c r="G9" s="40"/>
    </row>
    <row r="10" spans="2:10" x14ac:dyDescent="0.3">
      <c r="B10" s="1" t="s">
        <v>27</v>
      </c>
      <c r="C10" s="1" t="s">
        <v>35</v>
      </c>
      <c r="D10" s="1" t="str">
        <f t="shared" si="0"/>
        <v>EDM3</v>
      </c>
      <c r="E10" s="41" t="s">
        <v>39</v>
      </c>
      <c r="F10" s="41"/>
      <c r="G10" s="41"/>
    </row>
    <row r="11" spans="2:10" x14ac:dyDescent="0.3">
      <c r="B11" s="1" t="s">
        <v>27</v>
      </c>
      <c r="C11" s="1" t="s">
        <v>36</v>
      </c>
      <c r="D11" s="1" t="str">
        <f t="shared" si="0"/>
        <v>EDU3</v>
      </c>
      <c r="E11" s="41" t="s">
        <v>40</v>
      </c>
      <c r="F11" s="41"/>
      <c r="G11" s="41"/>
    </row>
    <row r="12" spans="2:10" x14ac:dyDescent="0.3">
      <c r="B12" s="1" t="s">
        <v>27</v>
      </c>
      <c r="C12" s="1" t="s">
        <v>37</v>
      </c>
      <c r="D12" s="1" t="str">
        <f t="shared" si="0"/>
        <v>EDZ3</v>
      </c>
      <c r="E12" s="41" t="s">
        <v>31</v>
      </c>
      <c r="F12" s="41"/>
      <c r="G12" s="41"/>
    </row>
    <row r="15" spans="2:10" x14ac:dyDescent="0.3">
      <c r="B15" s="13" t="s">
        <v>24</v>
      </c>
      <c r="C15" s="14"/>
      <c r="D15" s="14"/>
      <c r="E15" s="20" t="s">
        <v>25</v>
      </c>
      <c r="F15" s="21"/>
      <c r="G15" s="22"/>
      <c r="H15" s="30" t="s">
        <v>26</v>
      </c>
      <c r="I15" s="31"/>
      <c r="J15" s="32"/>
    </row>
    <row r="16" spans="2:10" x14ac:dyDescent="0.3">
      <c r="B16" s="15"/>
      <c r="C16" s="16"/>
      <c r="D16" s="16"/>
      <c r="E16" s="23"/>
      <c r="F16" s="24"/>
      <c r="G16" s="25"/>
      <c r="H16" s="33"/>
      <c r="I16" s="33"/>
      <c r="J16" s="34"/>
    </row>
    <row r="17" spans="2:10" x14ac:dyDescent="0.3">
      <c r="B17" s="17" t="s">
        <v>27</v>
      </c>
      <c r="C17" s="16"/>
      <c r="D17" s="16"/>
      <c r="E17" s="26" t="s">
        <v>28</v>
      </c>
      <c r="F17" s="24"/>
      <c r="G17" s="25"/>
      <c r="H17" s="35">
        <v>3</v>
      </c>
      <c r="I17" s="33"/>
      <c r="J17" s="34"/>
    </row>
    <row r="18" spans="2:10" x14ac:dyDescent="0.3">
      <c r="B18" s="18"/>
      <c r="C18" s="19"/>
      <c r="D18" s="19"/>
      <c r="E18" s="27"/>
      <c r="F18" s="28"/>
      <c r="G18" s="29"/>
      <c r="H18" s="36"/>
      <c r="I18" s="36"/>
      <c r="J18" s="37"/>
    </row>
  </sheetData>
  <mergeCells count="17">
    <mergeCell ref="E8:G8"/>
    <mergeCell ref="E9:G9"/>
    <mergeCell ref="E10:G10"/>
    <mergeCell ref="E11:G11"/>
    <mergeCell ref="E12:G12"/>
    <mergeCell ref="B15:D16"/>
    <mergeCell ref="E15:G16"/>
    <mergeCell ref="H15:J16"/>
    <mergeCell ref="B17:D18"/>
    <mergeCell ref="E17:G18"/>
    <mergeCell ref="H17:J18"/>
    <mergeCell ref="B2:D3"/>
    <mergeCell ref="B4:D5"/>
    <mergeCell ref="E2:G3"/>
    <mergeCell ref="E4:G5"/>
    <mergeCell ref="H2:J3"/>
    <mergeCell ref="H4:J5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24"/>
  <sheetViews>
    <sheetView showGridLines="0" workbookViewId="0"/>
  </sheetViews>
  <sheetFormatPr defaultRowHeight="14.4" x14ac:dyDescent="0.3"/>
  <cols>
    <col min="2" max="5" width="13.6640625" customWidth="1"/>
  </cols>
  <sheetData>
    <row r="2" spans="2:7" x14ac:dyDescent="0.3">
      <c r="C2" s="1" t="s">
        <v>0</v>
      </c>
      <c r="D2" s="2">
        <v>5</v>
      </c>
    </row>
    <row r="4" spans="2:7" ht="16.2" thickBot="1" x14ac:dyDescent="0.35">
      <c r="B4" s="3" t="s">
        <v>1</v>
      </c>
      <c r="C4" s="3" t="s">
        <v>2</v>
      </c>
      <c r="D4" s="3" t="s">
        <v>3</v>
      </c>
      <c r="E4" s="3" t="s">
        <v>4</v>
      </c>
      <c r="G4" s="12" t="s">
        <v>22</v>
      </c>
    </row>
    <row r="5" spans="2:7" ht="15" thickTop="1" x14ac:dyDescent="0.3">
      <c r="B5" s="1" t="s">
        <v>5</v>
      </c>
      <c r="C5" s="1">
        <v>1</v>
      </c>
      <c r="D5" s="4">
        <f ca="1">2*RAND()*$D$2</f>
        <v>8.3252073393724153</v>
      </c>
      <c r="E5" s="5">
        <f t="shared" ref="E5:E14" ca="1" si="0">(1+C5/360*D5/100)</f>
        <v>1.0002312557594271</v>
      </c>
      <c r="G5" s="11" t="s">
        <v>23</v>
      </c>
    </row>
    <row r="6" spans="2:7" x14ac:dyDescent="0.3">
      <c r="B6" s="1" t="s">
        <v>6</v>
      </c>
      <c r="C6" s="1">
        <v>1</v>
      </c>
      <c r="D6" s="4">
        <f t="shared" ref="D6:D14" ca="1" si="1">2*RAND()*$D$2</f>
        <v>0.28066823268662389</v>
      </c>
      <c r="E6" s="5">
        <f t="shared" ca="1" si="0"/>
        <v>1.0000077963397969</v>
      </c>
      <c r="G6" s="9"/>
    </row>
    <row r="7" spans="2:7" x14ac:dyDescent="0.3">
      <c r="B7" s="1" t="s">
        <v>7</v>
      </c>
      <c r="C7" s="1">
        <v>1</v>
      </c>
      <c r="D7" s="4">
        <f t="shared" ca="1" si="1"/>
        <v>7.7901012941726098</v>
      </c>
      <c r="E7" s="5">
        <f t="shared" ca="1" si="0"/>
        <v>1.0002163917026159</v>
      </c>
    </row>
    <row r="8" spans="2:7" x14ac:dyDescent="0.3">
      <c r="B8" s="1" t="s">
        <v>8</v>
      </c>
      <c r="C8" s="1">
        <v>1</v>
      </c>
      <c r="D8" s="4">
        <f t="shared" ca="1" si="1"/>
        <v>9.9830141876263507</v>
      </c>
      <c r="E8" s="5">
        <f t="shared" ca="1" si="0"/>
        <v>1.0002773059496564</v>
      </c>
    </row>
    <row r="9" spans="2:7" x14ac:dyDescent="0.3">
      <c r="B9" s="1" t="s">
        <v>9</v>
      </c>
      <c r="C9" s="1">
        <v>3</v>
      </c>
      <c r="D9" s="4">
        <f t="shared" ca="1" si="1"/>
        <v>8.7693685519338835</v>
      </c>
      <c r="E9" s="5">
        <f t="shared" ca="1" si="0"/>
        <v>1.0007307807126611</v>
      </c>
    </row>
    <row r="10" spans="2:7" x14ac:dyDescent="0.3">
      <c r="B10" s="1" t="s">
        <v>5</v>
      </c>
      <c r="C10" s="1">
        <v>1</v>
      </c>
      <c r="D10" s="4">
        <f t="shared" ca="1" si="1"/>
        <v>8.6939577381174225</v>
      </c>
      <c r="E10" s="5">
        <f t="shared" ca="1" si="0"/>
        <v>1.0002414988260588</v>
      </c>
    </row>
    <row r="11" spans="2:7" x14ac:dyDescent="0.3">
      <c r="B11" s="1" t="s">
        <v>6</v>
      </c>
      <c r="C11" s="1">
        <v>1</v>
      </c>
      <c r="D11" s="4">
        <f t="shared" ca="1" si="1"/>
        <v>6.3116370531066268</v>
      </c>
      <c r="E11" s="5">
        <f t="shared" ca="1" si="0"/>
        <v>1.0001753232514752</v>
      </c>
    </row>
    <row r="12" spans="2:7" x14ac:dyDescent="0.3">
      <c r="B12" s="1" t="s">
        <v>7</v>
      </c>
      <c r="C12" s="1">
        <v>1</v>
      </c>
      <c r="D12" s="4">
        <f t="shared" ca="1" si="1"/>
        <v>9.1034367176890729</v>
      </c>
      <c r="E12" s="5">
        <f t="shared" ca="1" si="0"/>
        <v>1.0002528732421581</v>
      </c>
    </row>
    <row r="13" spans="2:7" x14ac:dyDescent="0.3">
      <c r="B13" s="1" t="s">
        <v>8</v>
      </c>
      <c r="C13" s="1">
        <v>1</v>
      </c>
      <c r="D13" s="4">
        <f t="shared" ca="1" si="1"/>
        <v>5.1397890813153619</v>
      </c>
      <c r="E13" s="5">
        <f t="shared" ca="1" si="0"/>
        <v>1.0001427719189255</v>
      </c>
    </row>
    <row r="14" spans="2:7" x14ac:dyDescent="0.3">
      <c r="B14" s="1" t="s">
        <v>9</v>
      </c>
      <c r="C14" s="1">
        <v>3</v>
      </c>
      <c r="D14" s="4">
        <f t="shared" ca="1" si="1"/>
        <v>0.16712345439670484</v>
      </c>
      <c r="E14" s="5">
        <f t="shared" ca="1" si="0"/>
        <v>1.000013926954533</v>
      </c>
    </row>
    <row r="16" spans="2:7" ht="15.6" x14ac:dyDescent="0.3">
      <c r="C16" s="1" t="s">
        <v>10</v>
      </c>
      <c r="D16" s="1" t="s">
        <v>11</v>
      </c>
      <c r="E16" s="1" t="s">
        <v>4</v>
      </c>
    </row>
    <row r="17" spans="3:5" ht="15" thickBot="1" x14ac:dyDescent="0.35">
      <c r="C17" s="3">
        <f>SUM(C5:C15)</f>
        <v>14</v>
      </c>
      <c r="D17" s="6">
        <f ca="1">SUMPRODUCT(D5:D14,C5:C14)/C17</f>
        <v>5.8883776902198752</v>
      </c>
      <c r="E17" s="6">
        <f ca="1">(PRODUCT(E5:E15)-1)*(360/C17)*100</f>
        <v>5.8939848959940839</v>
      </c>
    </row>
    <row r="18" spans="3:5" ht="15" thickTop="1" x14ac:dyDescent="0.3"/>
    <row r="19" spans="3:5" x14ac:dyDescent="0.3">
      <c r="C19" s="8" t="s">
        <v>12</v>
      </c>
      <c r="D19" s="1" t="s">
        <v>13</v>
      </c>
      <c r="E19" s="1" t="s">
        <v>14</v>
      </c>
    </row>
    <row r="20" spans="3:5" x14ac:dyDescent="0.3">
      <c r="C20" s="8" t="s">
        <v>15</v>
      </c>
      <c r="D20" s="7" t="s">
        <v>16</v>
      </c>
      <c r="E20" s="7" t="s">
        <v>17</v>
      </c>
    </row>
    <row r="22" spans="3:5" ht="15.6" x14ac:dyDescent="0.3">
      <c r="C22" s="1" t="s">
        <v>18</v>
      </c>
      <c r="D22" s="1" t="s">
        <v>19</v>
      </c>
      <c r="E22" s="1" t="s">
        <v>20</v>
      </c>
    </row>
    <row r="23" spans="3:5" ht="15" thickBot="1" x14ac:dyDescent="0.35">
      <c r="C23" s="1" t="s">
        <v>21</v>
      </c>
      <c r="D23" s="6">
        <f ca="1">100-D17</f>
        <v>94.111622309780131</v>
      </c>
      <c r="E23" s="6">
        <f ca="1">100-E17</f>
        <v>94.10601510400592</v>
      </c>
    </row>
    <row r="24" spans="3:5" ht="15" thickTop="1" x14ac:dyDescent="0.3"/>
  </sheetData>
  <hyperlinks>
    <hyperlink ref="G5" r:id="rId1" xr:uid="{00000000-0004-0000-0000-000000000000}"/>
    <hyperlink ref="G4" r:id="rId2" xr:uid="{00000000-0004-0000-0000-000001000000}"/>
  </hyperlinks>
  <pageMargins left="0.7" right="0.7" top="0.75" bottom="0.75" header="0.3" footer="0.3"/>
  <pageSetup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Futures Tickers</vt:lpstr>
      <vt:lpstr>Compound Interest</vt:lpstr>
    </vt:vector>
  </TitlesOfParts>
  <Company>Nicholas Burgess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Burgess</dc:creator>
  <cp:lastModifiedBy>Nicholas Burgess</cp:lastModifiedBy>
  <dcterms:created xsi:type="dcterms:W3CDTF">2022-03-22T18:42:17Z</dcterms:created>
  <dcterms:modified xsi:type="dcterms:W3CDTF">2022-06-19T17:55:12Z</dcterms:modified>
</cp:coreProperties>
</file>