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OOK\.SWAPS_BOOK\11 Trader Rules of Thumb\"/>
    </mc:Choice>
  </mc:AlternateContent>
  <xr:revisionPtr revIDLastSave="0" documentId="13_ncr:1_{251E5BB2-798E-4B79-BF74-361F85DE153B}" xr6:coauthVersionLast="47" xr6:coauthVersionMax="47" xr10:uidLastSave="{00000000-0000-0000-0000-000000000000}"/>
  <bookViews>
    <workbookView xWindow="-120" yWindow="-120" windowWidth="51840" windowHeight="21120" xr2:uid="{2C45AD73-A93A-4DE3-9C06-A85BD7C29742}"/>
  </bookViews>
  <sheets>
    <sheet name="Trick 1 - Quick Risk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7" i="1" l="1"/>
  <c r="S33" i="1"/>
  <c r="S34" i="1"/>
  <c r="S35" i="1"/>
  <c r="S36" i="1"/>
  <c r="S16" i="1"/>
  <c r="S15" i="1"/>
  <c r="L41" i="1"/>
  <c r="H41" i="1"/>
  <c r="G41" i="1"/>
  <c r="F41" i="1"/>
  <c r="E41" i="1"/>
  <c r="D41" i="1"/>
  <c r="M37" i="1"/>
  <c r="P37" i="1" s="1"/>
  <c r="M36" i="1"/>
  <c r="M41" i="1" s="1"/>
  <c r="K41" i="1"/>
  <c r="P36" i="1"/>
  <c r="P35" i="1"/>
  <c r="P34" i="1"/>
  <c r="P33" i="1"/>
  <c r="P32" i="1"/>
  <c r="P31" i="1"/>
  <c r="P30" i="1"/>
  <c r="P29" i="1"/>
  <c r="P28" i="1"/>
  <c r="P16" i="1"/>
  <c r="P15" i="1"/>
  <c r="P14" i="1"/>
  <c r="P13" i="1"/>
  <c r="P12" i="1"/>
  <c r="P11" i="1"/>
  <c r="P10" i="1"/>
  <c r="P9" i="1"/>
  <c r="P8" i="1"/>
  <c r="P7" i="1"/>
  <c r="K20" i="1"/>
  <c r="D20" i="1"/>
  <c r="E20" i="1"/>
  <c r="F20" i="1"/>
  <c r="G20" i="1"/>
  <c r="H20" i="1"/>
  <c r="L20" i="1"/>
  <c r="M20" i="1"/>
  <c r="P20" i="1" l="1"/>
  <c r="S12" i="1"/>
  <c r="S13" i="1"/>
  <c r="S14" i="1"/>
  <c r="P41" i="1"/>
</calcChain>
</file>

<file path=xl/sharedStrings.xml><?xml version="1.0" encoding="utf-8"?>
<sst xmlns="http://schemas.openxmlformats.org/spreadsheetml/2006/main" count="152" uniqueCount="29">
  <si>
    <t>Risk Bucket</t>
  </si>
  <si>
    <t>IRS(4Y, 5Y)</t>
  </si>
  <si>
    <t>IRS(4.5Y)</t>
  </si>
  <si>
    <t>Risk Total</t>
  </si>
  <si>
    <t>Hedge</t>
  </si>
  <si>
    <t>Qty</t>
  </si>
  <si>
    <t>OIS 1Y</t>
  </si>
  <si>
    <t>OIS 2Y</t>
  </si>
  <si>
    <t>OIS 3Y</t>
  </si>
  <si>
    <t>OIS 4Y</t>
  </si>
  <si>
    <t>OIS 5Y</t>
  </si>
  <si>
    <t>IRS 1Y</t>
  </si>
  <si>
    <t>IRS 2Y</t>
  </si>
  <si>
    <t>IRS 3Y</t>
  </si>
  <si>
    <t>IRS 4Y</t>
  </si>
  <si>
    <t>IRS 5Y</t>
  </si>
  <si>
    <t>Total Trade DV01</t>
  </si>
  <si>
    <t>Total DV01</t>
  </si>
  <si>
    <t>Portfolio Hedges</t>
  </si>
  <si>
    <t>Hedge Trades</t>
  </si>
  <si>
    <t>Hedge Trade Risk</t>
  </si>
  <si>
    <t>Base Reference Trade</t>
  </si>
  <si>
    <t>USD 1,000,000 X 0.01% X 1 Year</t>
  </si>
  <si>
    <t>Quick Swap PV</t>
  </si>
  <si>
    <t>Quick Swap Risk</t>
  </si>
  <si>
    <t>Quick Risk</t>
  </si>
  <si>
    <t>Portfolio Risk - Trade Level</t>
  </si>
  <si>
    <t>Actual Risk</t>
  </si>
  <si>
    <t>Portfolio Risk -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</si>
</sst>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6600"/>
      <name val="Calibri"/>
      <family val="2"/>
      <scheme val="minor"/>
    </font>
    <font>
      <sz val="11"/>
      <color rgb="FF0066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14990691854609822"/>
      </left>
      <right/>
      <top style="thin">
        <color theme="0" tint="-0.14990691854609822"/>
      </top>
      <bottom/>
      <diagonal/>
    </border>
    <border>
      <left/>
      <right/>
      <top style="thin">
        <color theme="0" tint="-0.14990691854609822"/>
      </top>
      <bottom/>
      <diagonal/>
    </border>
    <border>
      <left/>
      <right style="thin">
        <color theme="0" tint="-0.14990691854609822"/>
      </right>
      <top style="thin">
        <color theme="0" tint="-0.14990691854609822"/>
      </top>
      <bottom/>
      <diagonal/>
    </border>
    <border>
      <left style="thin">
        <color theme="0" tint="-0.14990691854609822"/>
      </left>
      <right/>
      <top/>
      <bottom/>
      <diagonal/>
    </border>
    <border>
      <left/>
      <right style="thin">
        <color theme="0" tint="-0.14990691854609822"/>
      </right>
      <top/>
      <bottom/>
      <diagonal/>
    </border>
    <border>
      <left style="thin">
        <color theme="0" tint="-0.14990691854609822"/>
      </left>
      <right/>
      <top/>
      <bottom style="thin">
        <color theme="0" tint="-0.14990691854609822"/>
      </bottom>
      <diagonal/>
    </border>
    <border>
      <left/>
      <right/>
      <top/>
      <bottom style="thin">
        <color theme="0" tint="-0.14990691854609822"/>
      </bottom>
      <diagonal/>
    </border>
    <border>
      <left/>
      <right style="thin">
        <color theme="0" tint="-0.14990691854609822"/>
      </right>
      <top/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1498764000366222"/>
      </left>
      <right/>
      <top style="thin">
        <color theme="0" tint="-0.1498764000366222"/>
      </top>
      <bottom/>
      <diagonal/>
    </border>
    <border>
      <left/>
      <right/>
      <top style="thin">
        <color theme="0" tint="-0.1498764000366222"/>
      </top>
      <bottom/>
      <diagonal/>
    </border>
    <border>
      <left/>
      <right style="thin">
        <color theme="0" tint="-0.1498764000366222"/>
      </right>
      <top style="thin">
        <color theme="0" tint="-0.1498764000366222"/>
      </top>
      <bottom/>
      <diagonal/>
    </border>
    <border>
      <left style="thin">
        <color theme="0" tint="-0.1498764000366222"/>
      </left>
      <right/>
      <top/>
      <bottom/>
      <diagonal/>
    </border>
    <border>
      <left/>
      <right style="thin">
        <color theme="0" tint="-0.1498764000366222"/>
      </right>
      <top/>
      <bottom/>
      <diagonal/>
    </border>
    <border>
      <left style="thin">
        <color theme="0" tint="-0.1498764000366222"/>
      </left>
      <right/>
      <top/>
      <bottom style="thin">
        <color theme="0" tint="-0.1498764000366222"/>
      </bottom>
      <diagonal/>
    </border>
    <border>
      <left/>
      <right/>
      <top/>
      <bottom style="thin">
        <color theme="0" tint="-0.1498764000366222"/>
      </bottom>
      <diagonal/>
    </border>
    <border>
      <left/>
      <right style="thin">
        <color theme="0" tint="-0.1498764000366222"/>
      </right>
      <top/>
      <bottom style="thin">
        <color theme="0" tint="-0.1498764000366222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3" borderId="5" xfId="0" applyNumberFormat="1" applyFill="1" applyBorder="1" applyAlignment="1">
      <alignment horizontal="center" vertical="center"/>
    </xf>
    <xf numFmtId="3" fontId="0" fillId="3" borderId="6" xfId="0" applyNumberFormat="1" applyFill="1" applyBorder="1" applyAlignment="1">
      <alignment horizontal="center" vertical="center"/>
    </xf>
    <xf numFmtId="3" fontId="0" fillId="4" borderId="2" xfId="0" applyNumberFormat="1" applyFill="1" applyBorder="1" applyAlignment="1">
      <alignment horizontal="center" vertical="center"/>
    </xf>
    <xf numFmtId="3" fontId="0" fillId="4" borderId="3" xfId="0" applyNumberFormat="1" applyFill="1" applyBorder="1" applyAlignment="1">
      <alignment horizontal="center" vertical="center"/>
    </xf>
    <xf numFmtId="3" fontId="0" fillId="4" borderId="4" xfId="0" applyNumberFormat="1" applyFill="1" applyBorder="1" applyAlignment="1">
      <alignment horizontal="center" vertical="center"/>
    </xf>
    <xf numFmtId="3" fontId="0" fillId="3" borderId="20" xfId="0" applyNumberFormat="1" applyFill="1" applyBorder="1" applyAlignment="1">
      <alignment horizontal="center" vertical="center"/>
    </xf>
    <xf numFmtId="3" fontId="0" fillId="3" borderId="21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4" fontId="0" fillId="3" borderId="6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3" fontId="0" fillId="3" borderId="7" xfId="0" applyNumberFormat="1" applyFill="1" applyBorder="1" applyAlignment="1">
      <alignment horizontal="center" vertical="center"/>
    </xf>
    <xf numFmtId="3" fontId="0" fillId="3" borderId="8" xfId="0" applyNumberFormat="1" applyFill="1" applyBorder="1" applyAlignment="1">
      <alignment horizontal="center" vertical="center"/>
    </xf>
    <xf numFmtId="3" fontId="0" fillId="3" borderId="9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0" xfId="0" applyFill="1"/>
    <xf numFmtId="3" fontId="0" fillId="6" borderId="5" xfId="0" applyNumberFormat="1" applyFill="1" applyBorder="1" applyAlignment="1">
      <alignment horizontal="center" vertical="center"/>
    </xf>
    <xf numFmtId="3" fontId="0" fillId="6" borderId="0" xfId="0" applyNumberFormat="1" applyFill="1" applyAlignment="1">
      <alignment horizontal="center" vertical="center"/>
    </xf>
    <xf numFmtId="3" fontId="0" fillId="6" borderId="6" xfId="0" applyNumberFormat="1" applyFill="1" applyBorder="1" applyAlignment="1">
      <alignment horizontal="center" vertical="center"/>
    </xf>
    <xf numFmtId="3" fontId="0" fillId="7" borderId="2" xfId="0" applyNumberFormat="1" applyFill="1" applyBorder="1" applyAlignment="1">
      <alignment horizontal="center" vertical="center"/>
    </xf>
    <xf numFmtId="3" fontId="0" fillId="7" borderId="3" xfId="0" applyNumberFormat="1" applyFill="1" applyBorder="1" applyAlignment="1">
      <alignment horizontal="center" vertical="center"/>
    </xf>
    <xf numFmtId="3" fontId="0" fillId="7" borderId="4" xfId="0" applyNumberFormat="1" applyFill="1" applyBorder="1" applyAlignment="1">
      <alignment horizontal="center" vertical="center"/>
    </xf>
    <xf numFmtId="3" fontId="0" fillId="7" borderId="31" xfId="0" applyNumberFormat="1" applyFill="1" applyBorder="1" applyAlignment="1">
      <alignment horizontal="center" vertical="center"/>
    </xf>
    <xf numFmtId="3" fontId="0" fillId="7" borderId="32" xfId="0" applyNumberFormat="1" applyFill="1" applyBorder="1" applyAlignment="1">
      <alignment horizontal="center" vertical="center"/>
    </xf>
    <xf numFmtId="3" fontId="0" fillId="7" borderId="33" xfId="0" applyNumberFormat="1" applyFill="1" applyBorder="1" applyAlignment="1">
      <alignment horizontal="center" vertical="center"/>
    </xf>
    <xf numFmtId="3" fontId="0" fillId="6" borderId="34" xfId="0" applyNumberFormat="1" applyFill="1" applyBorder="1" applyAlignment="1">
      <alignment horizontal="center" vertical="center"/>
    </xf>
    <xf numFmtId="3" fontId="0" fillId="6" borderId="35" xfId="0" applyNumberFormat="1" applyFill="1" applyBorder="1" applyAlignment="1">
      <alignment horizontal="center" vertical="center"/>
    </xf>
    <xf numFmtId="3" fontId="0" fillId="7" borderId="34" xfId="0" applyNumberFormat="1" applyFill="1" applyBorder="1" applyAlignment="1">
      <alignment horizontal="center" vertical="center"/>
    </xf>
    <xf numFmtId="3" fontId="0" fillId="7" borderId="0" xfId="0" applyNumberFormat="1" applyFill="1" applyAlignment="1">
      <alignment horizontal="center" vertical="center"/>
    </xf>
    <xf numFmtId="3" fontId="0" fillId="7" borderId="35" xfId="0" applyNumberFormat="1" applyFill="1" applyBorder="1" applyAlignment="1">
      <alignment horizontal="center" vertical="center"/>
    </xf>
    <xf numFmtId="3" fontId="0" fillId="6" borderId="36" xfId="0" applyNumberFormat="1" applyFill="1" applyBorder="1" applyAlignment="1">
      <alignment horizontal="center" vertical="center"/>
    </xf>
    <xf numFmtId="3" fontId="0" fillId="6" borderId="37" xfId="0" applyNumberFormat="1" applyFill="1" applyBorder="1" applyAlignment="1">
      <alignment horizontal="center" vertical="center"/>
    </xf>
    <xf numFmtId="3" fontId="0" fillId="6" borderId="38" xfId="0" applyNumberFormat="1" applyFill="1" applyBorder="1" applyAlignment="1">
      <alignment horizontal="center" vertical="center"/>
    </xf>
    <xf numFmtId="4" fontId="0" fillId="6" borderId="38" xfId="0" applyNumberFormat="1" applyFill="1" applyBorder="1" applyAlignment="1">
      <alignment horizontal="center" vertical="center"/>
    </xf>
    <xf numFmtId="3" fontId="0" fillId="6" borderId="21" xfId="0" applyNumberFormat="1" applyFill="1" applyBorder="1" applyAlignment="1">
      <alignment horizontal="center" vertical="center"/>
    </xf>
    <xf numFmtId="3" fontId="0" fillId="6" borderId="22" xfId="0" applyNumberForma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4" fontId="0" fillId="0" borderId="0" xfId="0" applyNumberFormat="1"/>
    <xf numFmtId="0" fontId="3" fillId="2" borderId="0" xfId="0" applyFont="1" applyFill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9" xfId="0" applyBorder="1" applyAlignment="1">
      <alignment horizontal="center" vertical="center"/>
    </xf>
    <xf numFmtId="0" fontId="0" fillId="0" borderId="30" xfId="0" applyBorder="1"/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361950</xdr:colOff>
      <xdr:row>4</xdr:row>
      <xdr:rowOff>0</xdr:rowOff>
    </xdr:from>
    <xdr:to>
      <xdr:col>26</xdr:col>
      <xdr:colOff>219480</xdr:colOff>
      <xdr:row>13</xdr:row>
      <xdr:rowOff>181240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9593A0-2650-BAEE-6F4F-B7A107FC3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7000" y="952500"/>
          <a:ext cx="2905530" cy="1895740"/>
        </a:xfrm>
        <a:prstGeom prst="rect">
          <a:avLst/>
        </a:prstGeom>
      </xdr:spPr>
    </xdr:pic>
    <xdr:clientData/>
  </xdr:twoCellAnchor>
  <xdr:twoCellAnchor editAs="oneCell">
    <xdr:from>
      <xdr:col>21</xdr:col>
      <xdr:colOff>285750</xdr:colOff>
      <xdr:row>17</xdr:row>
      <xdr:rowOff>76200</xdr:rowOff>
    </xdr:from>
    <xdr:to>
      <xdr:col>25</xdr:col>
      <xdr:colOff>324196</xdr:colOff>
      <xdr:row>19</xdr:row>
      <xdr:rowOff>104832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98240F-9C94-2E54-A178-BFD359DE7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20800" y="3505200"/>
          <a:ext cx="2476846" cy="409632"/>
        </a:xfrm>
        <a:prstGeom prst="rect">
          <a:avLst/>
        </a:prstGeom>
      </xdr:spPr>
    </xdr:pic>
    <xdr:clientData/>
  </xdr:twoCellAnchor>
  <xdr:twoCellAnchor editAs="oneCell">
    <xdr:from>
      <xdr:col>21</xdr:col>
      <xdr:colOff>304800</xdr:colOff>
      <xdr:row>22</xdr:row>
      <xdr:rowOff>123825</xdr:rowOff>
    </xdr:from>
    <xdr:to>
      <xdr:col>24</xdr:col>
      <xdr:colOff>333634</xdr:colOff>
      <xdr:row>27</xdr:row>
      <xdr:rowOff>66800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80378D1-1BE8-9F3B-82A1-5776BF1D52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39850" y="4505325"/>
          <a:ext cx="1857634" cy="895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BBF45-BDED-47A8-AE56-81F60436ED44}">
  <dimension ref="B2:AA43"/>
  <sheetViews>
    <sheetView showGridLines="0" tabSelected="1" workbookViewId="0"/>
  </sheetViews>
  <sheetFormatPr defaultRowHeight="15" x14ac:dyDescent="0.25"/>
  <cols>
    <col min="3" max="3" width="11.42578125" customWidth="1"/>
    <col min="4" max="8" width="10.7109375" customWidth="1"/>
    <col min="9" max="9" width="2.7109375" customWidth="1"/>
    <col min="10" max="10" width="11.42578125" customWidth="1"/>
    <col min="11" max="13" width="10.7109375" customWidth="1"/>
    <col min="14" max="14" width="2.7109375" customWidth="1"/>
    <col min="15" max="15" width="10.42578125" customWidth="1"/>
    <col min="16" max="16" width="10.7109375" customWidth="1"/>
    <col min="17" max="17" width="2.7109375" customWidth="1"/>
    <col min="19" max="19" width="10.7109375" customWidth="1"/>
  </cols>
  <sheetData>
    <row r="2" spans="2:27" x14ac:dyDescent="0.25">
      <c r="B2" s="59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1"/>
      <c r="V2" s="1" t="s">
        <v>21</v>
      </c>
    </row>
    <row r="3" spans="2:27" x14ac:dyDescent="0.25">
      <c r="B3" s="62"/>
      <c r="C3" s="54" t="s">
        <v>27</v>
      </c>
      <c r="D3" s="55"/>
      <c r="E3" s="55"/>
      <c r="F3" s="55"/>
      <c r="G3" s="55"/>
      <c r="H3" s="55"/>
      <c r="I3" s="55"/>
      <c r="J3" s="54" t="s">
        <v>27</v>
      </c>
      <c r="K3" s="55"/>
      <c r="L3" s="55"/>
      <c r="M3" s="55"/>
      <c r="N3" s="55"/>
      <c r="O3" s="54" t="s">
        <v>27</v>
      </c>
      <c r="P3" s="55"/>
      <c r="Q3" s="55"/>
      <c r="R3" s="54" t="s">
        <v>27</v>
      </c>
      <c r="S3" s="55"/>
      <c r="T3" s="63"/>
      <c r="V3" t="s">
        <v>22</v>
      </c>
    </row>
    <row r="4" spans="2:27" x14ac:dyDescent="0.25">
      <c r="B4" s="62"/>
      <c r="C4" s="56" t="s">
        <v>20</v>
      </c>
      <c r="J4" s="1" t="s">
        <v>26</v>
      </c>
      <c r="O4" s="1" t="s">
        <v>28</v>
      </c>
      <c r="P4" s="57"/>
      <c r="Q4" s="57"/>
      <c r="R4" s="1" t="s">
        <v>18</v>
      </c>
      <c r="T4" s="63"/>
      <c r="V4" s="33"/>
      <c r="W4" s="33"/>
      <c r="X4" s="33"/>
      <c r="Y4" s="33"/>
      <c r="Z4" s="33"/>
      <c r="AA4" s="33"/>
    </row>
    <row r="5" spans="2:27" x14ac:dyDescent="0.25">
      <c r="B5" s="62"/>
      <c r="D5" s="70" t="s">
        <v>19</v>
      </c>
      <c r="E5" s="71"/>
      <c r="F5" s="71"/>
      <c r="G5" s="71"/>
      <c r="H5" s="71"/>
      <c r="K5" s="24"/>
      <c r="L5" s="24"/>
      <c r="M5" s="24"/>
      <c r="N5" s="24"/>
      <c r="T5" s="63"/>
      <c r="V5" s="33"/>
      <c r="W5" s="33"/>
      <c r="X5" s="33"/>
      <c r="Y5" s="33"/>
      <c r="Z5" s="33"/>
      <c r="AA5" s="33"/>
    </row>
    <row r="6" spans="2:27" x14ac:dyDescent="0.25">
      <c r="B6" s="62"/>
      <c r="C6" s="23" t="s">
        <v>0</v>
      </c>
      <c r="D6" s="25" t="s">
        <v>11</v>
      </c>
      <c r="E6" s="26" t="s">
        <v>12</v>
      </c>
      <c r="F6" s="26" t="s">
        <v>13</v>
      </c>
      <c r="G6" s="26" t="s">
        <v>14</v>
      </c>
      <c r="H6" s="27" t="s">
        <v>15</v>
      </c>
      <c r="J6" s="23" t="s">
        <v>0</v>
      </c>
      <c r="K6" s="25" t="s">
        <v>11</v>
      </c>
      <c r="L6" s="31" t="s">
        <v>1</v>
      </c>
      <c r="M6" s="32" t="s">
        <v>2</v>
      </c>
      <c r="N6" s="24"/>
      <c r="O6" s="23" t="s">
        <v>0</v>
      </c>
      <c r="P6" s="24" t="s">
        <v>3</v>
      </c>
      <c r="R6" s="23" t="s">
        <v>4</v>
      </c>
      <c r="S6" s="24" t="s">
        <v>5</v>
      </c>
      <c r="T6" s="63"/>
      <c r="V6" s="33"/>
      <c r="W6" s="33"/>
      <c r="X6" s="33"/>
      <c r="Y6" s="33"/>
      <c r="Z6" s="33"/>
      <c r="AA6" s="33"/>
    </row>
    <row r="7" spans="2:27" x14ac:dyDescent="0.25">
      <c r="B7" s="62"/>
      <c r="C7" s="2" t="s">
        <v>6</v>
      </c>
      <c r="D7" s="15">
        <v>0</v>
      </c>
      <c r="E7" s="16">
        <v>0</v>
      </c>
      <c r="F7" s="16">
        <v>0</v>
      </c>
      <c r="G7" s="16">
        <v>0</v>
      </c>
      <c r="H7" s="17">
        <v>0</v>
      </c>
      <c r="J7" s="2" t="s">
        <v>6</v>
      </c>
      <c r="K7" s="15">
        <v>0</v>
      </c>
      <c r="L7" s="16">
        <v>0</v>
      </c>
      <c r="M7" s="17">
        <v>0</v>
      </c>
      <c r="N7" s="24"/>
      <c r="O7" s="3" t="s">
        <v>6</v>
      </c>
      <c r="P7" s="17">
        <f t="shared" ref="P7:P16" si="0">SUM(K7:M7)</f>
        <v>0</v>
      </c>
      <c r="R7" s="4" t="s">
        <v>6</v>
      </c>
      <c r="S7" s="17">
        <v>0</v>
      </c>
      <c r="T7" s="63"/>
      <c r="V7" s="33"/>
      <c r="W7" s="33"/>
      <c r="X7" s="33"/>
      <c r="Y7" s="33"/>
      <c r="Z7" s="33"/>
      <c r="AA7" s="33"/>
    </row>
    <row r="8" spans="2:27" x14ac:dyDescent="0.25">
      <c r="B8" s="62"/>
      <c r="C8" s="5" t="s">
        <v>7</v>
      </c>
      <c r="D8" s="13">
        <v>0</v>
      </c>
      <c r="E8" s="22">
        <v>0</v>
      </c>
      <c r="F8" s="22">
        <v>0</v>
      </c>
      <c r="G8" s="22">
        <v>0</v>
      </c>
      <c r="H8" s="14">
        <v>0</v>
      </c>
      <c r="J8" s="5" t="s">
        <v>7</v>
      </c>
      <c r="K8" s="13">
        <v>0</v>
      </c>
      <c r="L8" s="22">
        <v>0</v>
      </c>
      <c r="M8" s="14">
        <v>0</v>
      </c>
      <c r="N8" s="24"/>
      <c r="O8" s="6" t="s">
        <v>7</v>
      </c>
      <c r="P8" s="14">
        <f t="shared" si="0"/>
        <v>0</v>
      </c>
      <c r="R8" s="7" t="s">
        <v>7</v>
      </c>
      <c r="S8" s="14">
        <v>0</v>
      </c>
      <c r="T8" s="63"/>
      <c r="V8" s="33"/>
      <c r="W8" s="33"/>
      <c r="X8" s="33"/>
      <c r="Y8" s="33"/>
      <c r="Z8" s="33"/>
      <c r="AA8" s="33"/>
    </row>
    <row r="9" spans="2:27" x14ac:dyDescent="0.25">
      <c r="B9" s="62"/>
      <c r="C9" s="5" t="s">
        <v>8</v>
      </c>
      <c r="D9" s="15">
        <v>0</v>
      </c>
      <c r="E9" s="16">
        <v>0</v>
      </c>
      <c r="F9" s="16">
        <v>0</v>
      </c>
      <c r="G9" s="16">
        <v>0</v>
      </c>
      <c r="H9" s="17">
        <v>0</v>
      </c>
      <c r="J9" s="5" t="s">
        <v>8</v>
      </c>
      <c r="K9" s="15">
        <v>0</v>
      </c>
      <c r="L9" s="16">
        <v>0</v>
      </c>
      <c r="M9" s="17">
        <v>0</v>
      </c>
      <c r="N9" s="24"/>
      <c r="O9" s="6" t="s">
        <v>8</v>
      </c>
      <c r="P9" s="17">
        <f t="shared" si="0"/>
        <v>0</v>
      </c>
      <c r="R9" s="7" t="s">
        <v>8</v>
      </c>
      <c r="S9" s="17">
        <v>0</v>
      </c>
      <c r="T9" s="63"/>
      <c r="V9" s="33"/>
      <c r="W9" s="33"/>
      <c r="X9" s="33"/>
      <c r="Y9" s="33"/>
      <c r="Z9" s="33"/>
      <c r="AA9" s="33"/>
    </row>
    <row r="10" spans="2:27" x14ac:dyDescent="0.25">
      <c r="B10" s="62"/>
      <c r="C10" s="5" t="s">
        <v>9</v>
      </c>
      <c r="D10" s="13">
        <v>0</v>
      </c>
      <c r="E10" s="22">
        <v>0</v>
      </c>
      <c r="F10" s="22">
        <v>0</v>
      </c>
      <c r="G10" s="22">
        <v>0</v>
      </c>
      <c r="H10" s="14">
        <v>0</v>
      </c>
      <c r="J10" s="5" t="s">
        <v>9</v>
      </c>
      <c r="K10" s="13">
        <v>0</v>
      </c>
      <c r="L10" s="22">
        <v>0</v>
      </c>
      <c r="M10" s="14">
        <v>0</v>
      </c>
      <c r="N10" s="24"/>
      <c r="O10" s="6" t="s">
        <v>9</v>
      </c>
      <c r="P10" s="14">
        <f t="shared" si="0"/>
        <v>0</v>
      </c>
      <c r="R10" s="7" t="s">
        <v>9</v>
      </c>
      <c r="S10" s="14">
        <v>0</v>
      </c>
      <c r="T10" s="63"/>
      <c r="V10" s="33"/>
      <c r="W10" s="33"/>
      <c r="X10" s="33"/>
      <c r="Y10" s="33"/>
      <c r="Z10" s="33"/>
      <c r="AA10" s="33"/>
    </row>
    <row r="11" spans="2:27" x14ac:dyDescent="0.25">
      <c r="B11" s="62"/>
      <c r="C11" s="5" t="s">
        <v>10</v>
      </c>
      <c r="D11" s="15">
        <v>0</v>
      </c>
      <c r="E11" s="16">
        <v>0</v>
      </c>
      <c r="F11" s="16">
        <v>0</v>
      </c>
      <c r="G11" s="16">
        <v>0</v>
      </c>
      <c r="H11" s="17">
        <v>0</v>
      </c>
      <c r="J11" s="5" t="s">
        <v>10</v>
      </c>
      <c r="K11" s="15">
        <v>0</v>
      </c>
      <c r="L11" s="16">
        <v>0</v>
      </c>
      <c r="M11" s="17">
        <v>0</v>
      </c>
      <c r="N11" s="24"/>
      <c r="O11" s="6" t="s">
        <v>10</v>
      </c>
      <c r="P11" s="17">
        <f t="shared" si="0"/>
        <v>0</v>
      </c>
      <c r="R11" s="7" t="s">
        <v>10</v>
      </c>
      <c r="S11" s="17">
        <v>0</v>
      </c>
      <c r="T11" s="63"/>
      <c r="V11" s="33"/>
      <c r="W11" s="33"/>
      <c r="X11" s="33"/>
      <c r="Y11" s="33"/>
      <c r="Z11" s="33"/>
      <c r="AA11" s="33"/>
    </row>
    <row r="12" spans="2:27" x14ac:dyDescent="0.25">
      <c r="B12" s="62"/>
      <c r="C12" s="5" t="s">
        <v>11</v>
      </c>
      <c r="D12" s="13">
        <v>98.228077410510949</v>
      </c>
      <c r="E12" s="22">
        <v>0</v>
      </c>
      <c r="F12" s="22">
        <v>1.6151139266262924E-14</v>
      </c>
      <c r="G12" s="22">
        <v>2.1400131077185563E-14</v>
      </c>
      <c r="H12" s="14">
        <v>-3.1554436208840472E-30</v>
      </c>
      <c r="J12" s="5" t="s">
        <v>11</v>
      </c>
      <c r="K12" s="13">
        <v>98.228077410510949</v>
      </c>
      <c r="L12" s="22">
        <v>-2.1400131077185566E-14</v>
      </c>
      <c r="M12" s="14">
        <v>1.070006553859278E-14</v>
      </c>
      <c r="N12" s="24"/>
      <c r="O12" s="6" t="s">
        <v>11</v>
      </c>
      <c r="P12" s="14">
        <f t="shared" si="0"/>
        <v>98.228077410510934</v>
      </c>
      <c r="R12" s="7" t="s">
        <v>11</v>
      </c>
      <c r="S12" s="14">
        <f>-P12/$D$20</f>
        <v>-0.99999999999999989</v>
      </c>
      <c r="T12" s="63"/>
      <c r="V12" s="33"/>
      <c r="W12" s="33"/>
      <c r="X12" s="33"/>
      <c r="Y12" s="33"/>
      <c r="Z12" s="33"/>
      <c r="AA12" s="33"/>
    </row>
    <row r="13" spans="2:27" x14ac:dyDescent="0.25">
      <c r="B13" s="62"/>
      <c r="C13" s="5" t="s">
        <v>12</v>
      </c>
      <c r="D13" s="15">
        <v>0</v>
      </c>
      <c r="E13" s="16">
        <v>195.18595027062975</v>
      </c>
      <c r="F13" s="16">
        <v>-1.7053025658242404E-13</v>
      </c>
      <c r="G13" s="16">
        <v>-1.7053025658242404E-13</v>
      </c>
      <c r="H13" s="17">
        <v>-1.1737079464253186E-13</v>
      </c>
      <c r="J13" s="5" t="s">
        <v>12</v>
      </c>
      <c r="K13" s="15">
        <v>0</v>
      </c>
      <c r="L13" s="16">
        <v>5.3159461939892194E-14</v>
      </c>
      <c r="M13" s="17">
        <v>-1.4395052561247795E-13</v>
      </c>
      <c r="N13" s="24"/>
      <c r="O13" s="6" t="s">
        <v>12</v>
      </c>
      <c r="P13" s="17">
        <f t="shared" si="0"/>
        <v>-9.0791063672585763E-14</v>
      </c>
      <c r="R13" s="7" t="s">
        <v>12</v>
      </c>
      <c r="S13" s="17">
        <f>-P13/$E$20</f>
        <v>4.6515163384814275E-16</v>
      </c>
      <c r="T13" s="63"/>
      <c r="V13" s="33"/>
      <c r="W13" s="33"/>
      <c r="X13" s="33"/>
      <c r="Y13" s="33"/>
      <c r="Z13" s="33"/>
      <c r="AA13" s="33"/>
    </row>
    <row r="14" spans="2:27" x14ac:dyDescent="0.25">
      <c r="B14" s="62"/>
      <c r="C14" s="5" t="s">
        <v>13</v>
      </c>
      <c r="D14" s="13">
        <v>0</v>
      </c>
      <c r="E14" s="22">
        <v>0</v>
      </c>
      <c r="F14" s="22">
        <v>290.95305912460276</v>
      </c>
      <c r="G14" s="22">
        <v>5.6843418860808015E-14</v>
      </c>
      <c r="H14" s="14">
        <v>3.6839569209158207E-15</v>
      </c>
      <c r="J14" s="5" t="s">
        <v>13</v>
      </c>
      <c r="K14" s="13">
        <v>0</v>
      </c>
      <c r="L14" s="22">
        <v>-5.3159461939892194E-14</v>
      </c>
      <c r="M14" s="14">
        <v>3.0263687890861921E-14</v>
      </c>
      <c r="N14" s="24"/>
      <c r="O14" s="6" t="s">
        <v>13</v>
      </c>
      <c r="P14" s="14">
        <f t="shared" si="0"/>
        <v>-2.2895774049030273E-14</v>
      </c>
      <c r="R14" s="7" t="s">
        <v>13</v>
      </c>
      <c r="S14" s="14">
        <f>-P14/$F$20</f>
        <v>7.8692329676537289E-17</v>
      </c>
      <c r="T14" s="63"/>
      <c r="V14" s="33"/>
      <c r="W14" s="33"/>
      <c r="X14" s="33"/>
      <c r="Y14" s="33"/>
      <c r="Z14" s="33"/>
      <c r="AA14" s="33"/>
    </row>
    <row r="15" spans="2:27" x14ac:dyDescent="0.25">
      <c r="B15" s="62"/>
      <c r="C15" s="5" t="s">
        <v>14</v>
      </c>
      <c r="D15" s="15">
        <v>0</v>
      </c>
      <c r="E15" s="16">
        <v>0</v>
      </c>
      <c r="F15" s="16">
        <v>0</v>
      </c>
      <c r="G15" s="16">
        <v>385.51048937957063</v>
      </c>
      <c r="H15" s="17">
        <v>0</v>
      </c>
      <c r="J15" s="5" t="s">
        <v>14</v>
      </c>
      <c r="K15" s="15">
        <v>0</v>
      </c>
      <c r="L15" s="16">
        <v>-385.51048937957063</v>
      </c>
      <c r="M15" s="17">
        <v>192.75524468978531</v>
      </c>
      <c r="N15" s="24"/>
      <c r="O15" s="6" t="s">
        <v>14</v>
      </c>
      <c r="P15" s="17">
        <f t="shared" si="0"/>
        <v>-192.75524468978531</v>
      </c>
      <c r="R15" s="7" t="s">
        <v>14</v>
      </c>
      <c r="S15" s="17">
        <f>-P15/$G$20</f>
        <v>0.50000000000000011</v>
      </c>
      <c r="T15" s="63"/>
      <c r="V15" s="33"/>
      <c r="W15" s="33"/>
      <c r="X15" s="33"/>
      <c r="Y15" s="33"/>
      <c r="Z15" s="33"/>
      <c r="AA15" s="33"/>
    </row>
    <row r="16" spans="2:27" x14ac:dyDescent="0.25">
      <c r="B16" s="62"/>
      <c r="C16" s="8" t="s">
        <v>15</v>
      </c>
      <c r="D16" s="28">
        <v>0</v>
      </c>
      <c r="E16" s="29">
        <v>0</v>
      </c>
      <c r="F16" s="29">
        <v>0</v>
      </c>
      <c r="G16" s="29">
        <v>0</v>
      </c>
      <c r="H16" s="30">
        <v>478.8178659674291</v>
      </c>
      <c r="J16" s="8" t="s">
        <v>15</v>
      </c>
      <c r="K16" s="28">
        <v>0</v>
      </c>
      <c r="L16" s="29">
        <v>478.8178659674291</v>
      </c>
      <c r="M16" s="30">
        <v>239.40893298371455</v>
      </c>
      <c r="N16" s="24"/>
      <c r="O16" s="9" t="s">
        <v>15</v>
      </c>
      <c r="P16" s="14">
        <f t="shared" si="0"/>
        <v>718.22679895114368</v>
      </c>
      <c r="R16" s="10" t="s">
        <v>15</v>
      </c>
      <c r="S16" s="21">
        <f>-P16/$H$20</f>
        <v>-1.5000000000000004</v>
      </c>
      <c r="T16" s="63"/>
    </row>
    <row r="17" spans="2:26" x14ac:dyDescent="0.25">
      <c r="B17" s="62"/>
      <c r="N17" s="24"/>
      <c r="T17" s="63"/>
      <c r="V17" s="1" t="s">
        <v>23</v>
      </c>
    </row>
    <row r="18" spans="2:26" x14ac:dyDescent="0.25">
      <c r="B18" s="62"/>
      <c r="D18" s="1" t="s">
        <v>16</v>
      </c>
      <c r="K18" s="1" t="s">
        <v>16</v>
      </c>
      <c r="L18" s="1"/>
      <c r="N18" s="24"/>
      <c r="T18" s="63"/>
      <c r="V18" s="33"/>
      <c r="W18" s="33"/>
      <c r="X18" s="33"/>
      <c r="Y18" s="33"/>
      <c r="Z18" s="33"/>
    </row>
    <row r="19" spans="2:26" x14ac:dyDescent="0.25">
      <c r="B19" s="62"/>
      <c r="D19" s="25" t="s">
        <v>11</v>
      </c>
      <c r="E19" s="26" t="s">
        <v>12</v>
      </c>
      <c r="F19" s="26" t="s">
        <v>13</v>
      </c>
      <c r="G19" s="26" t="s">
        <v>14</v>
      </c>
      <c r="H19" s="27" t="s">
        <v>15</v>
      </c>
      <c r="K19" s="25" t="s">
        <v>11</v>
      </c>
      <c r="L19" s="11" t="s">
        <v>1</v>
      </c>
      <c r="M19" s="12" t="s">
        <v>2</v>
      </c>
      <c r="N19" s="24"/>
      <c r="O19" s="24"/>
      <c r="P19" s="58" t="s">
        <v>17</v>
      </c>
      <c r="T19" s="63"/>
      <c r="V19" s="33"/>
      <c r="W19" s="33"/>
      <c r="X19" s="33"/>
      <c r="Y19" s="33"/>
      <c r="Z19" s="33"/>
    </row>
    <row r="20" spans="2:26" x14ac:dyDescent="0.25">
      <c r="B20" s="62"/>
      <c r="D20" s="18">
        <f t="shared" ref="D20:M20" si="1">SUM(D7:D16)</f>
        <v>98.228077410510949</v>
      </c>
      <c r="E20" s="19">
        <f t="shared" si="1"/>
        <v>195.18595027062975</v>
      </c>
      <c r="F20" s="19">
        <f t="shared" si="1"/>
        <v>290.95305912460259</v>
      </c>
      <c r="G20" s="19">
        <f t="shared" si="1"/>
        <v>385.51048937957052</v>
      </c>
      <c r="H20" s="19">
        <f t="shared" si="1"/>
        <v>478.81786596742899</v>
      </c>
      <c r="K20" s="19">
        <f t="shared" ref="K20" si="2">SUM(K7:K16)</f>
        <v>98.228077410510949</v>
      </c>
      <c r="L20" s="19">
        <f t="shared" si="1"/>
        <v>93.307376587858471</v>
      </c>
      <c r="M20" s="20">
        <f t="shared" si="1"/>
        <v>432.16417767349975</v>
      </c>
      <c r="N20" s="24"/>
      <c r="P20" s="20">
        <f>SUM(P7:P16)</f>
        <v>623.69963167186916</v>
      </c>
      <c r="T20" s="63"/>
      <c r="V20" s="33"/>
      <c r="W20" s="33"/>
      <c r="X20" s="33"/>
      <c r="Y20" s="33"/>
      <c r="Z20" s="33"/>
    </row>
    <row r="21" spans="2:26" x14ac:dyDescent="0.25">
      <c r="B21" s="62"/>
      <c r="T21" s="63"/>
    </row>
    <row r="22" spans="2:26" x14ac:dyDescent="0.25">
      <c r="B22" s="64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6"/>
      <c r="O22" s="65"/>
      <c r="P22" s="65"/>
      <c r="Q22" s="65"/>
      <c r="R22" s="65"/>
      <c r="S22" s="65"/>
      <c r="T22" s="67"/>
      <c r="V22" s="1" t="s">
        <v>24</v>
      </c>
    </row>
    <row r="23" spans="2:26" x14ac:dyDescent="0.25">
      <c r="B23" s="59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1"/>
      <c r="V23" s="33"/>
      <c r="W23" s="33"/>
      <c r="X23" s="33"/>
      <c r="Y23" s="33"/>
    </row>
    <row r="24" spans="2:26" x14ac:dyDescent="0.25">
      <c r="B24" s="62"/>
      <c r="C24" s="68" t="s">
        <v>25</v>
      </c>
      <c r="D24" s="69"/>
      <c r="E24" s="69"/>
      <c r="F24" s="69"/>
      <c r="G24" s="69"/>
      <c r="H24" s="69"/>
      <c r="I24" s="69"/>
      <c r="J24" s="68" t="s">
        <v>25</v>
      </c>
      <c r="K24" s="69"/>
      <c r="L24" s="69"/>
      <c r="M24" s="69"/>
      <c r="N24" s="69"/>
      <c r="O24" s="68" t="s">
        <v>25</v>
      </c>
      <c r="P24" s="69"/>
      <c r="Q24" s="69"/>
      <c r="R24" s="68" t="s">
        <v>25</v>
      </c>
      <c r="S24" s="69"/>
      <c r="T24" s="63"/>
      <c r="V24" s="33"/>
      <c r="W24" s="33"/>
      <c r="X24" s="33"/>
      <c r="Y24" s="33"/>
    </row>
    <row r="25" spans="2:26" x14ac:dyDescent="0.25">
      <c r="B25" s="62"/>
      <c r="C25" s="56" t="s">
        <v>20</v>
      </c>
      <c r="J25" s="1" t="s">
        <v>26</v>
      </c>
      <c r="O25" s="1" t="s">
        <v>28</v>
      </c>
      <c r="P25" s="57"/>
      <c r="Q25" s="57"/>
      <c r="R25" s="1" t="s">
        <v>18</v>
      </c>
      <c r="T25" s="63"/>
      <c r="V25" s="33"/>
      <c r="W25" s="33"/>
      <c r="X25" s="33"/>
      <c r="Y25" s="33"/>
    </row>
    <row r="26" spans="2:26" x14ac:dyDescent="0.25">
      <c r="B26" s="62"/>
      <c r="D26" s="23" t="s">
        <v>19</v>
      </c>
      <c r="E26" s="24"/>
      <c r="F26" s="24"/>
      <c r="G26" s="24"/>
      <c r="H26" s="24"/>
      <c r="T26" s="63"/>
      <c r="V26" s="33"/>
      <c r="W26" s="33"/>
      <c r="X26" s="33"/>
      <c r="Y26" s="33"/>
    </row>
    <row r="27" spans="2:26" x14ac:dyDescent="0.25">
      <c r="B27" s="62"/>
      <c r="C27" s="23" t="s">
        <v>0</v>
      </c>
      <c r="D27" s="25" t="s">
        <v>11</v>
      </c>
      <c r="E27" s="26" t="s">
        <v>12</v>
      </c>
      <c r="F27" s="26" t="s">
        <v>13</v>
      </c>
      <c r="G27" s="26" t="s">
        <v>14</v>
      </c>
      <c r="H27" s="27" t="s">
        <v>15</v>
      </c>
      <c r="J27" s="23" t="s">
        <v>0</v>
      </c>
      <c r="K27" s="25" t="s">
        <v>11</v>
      </c>
      <c r="L27" s="31" t="s">
        <v>1</v>
      </c>
      <c r="M27" s="32" t="s">
        <v>2</v>
      </c>
      <c r="N27" s="24"/>
      <c r="O27" s="23" t="s">
        <v>0</v>
      </c>
      <c r="P27" s="24" t="s">
        <v>3</v>
      </c>
      <c r="R27" s="23" t="s">
        <v>4</v>
      </c>
      <c r="S27" s="24" t="s">
        <v>5</v>
      </c>
      <c r="T27" s="63"/>
      <c r="V27" s="33"/>
      <c r="W27" s="33"/>
      <c r="X27" s="33"/>
      <c r="Y27" s="33"/>
    </row>
    <row r="28" spans="2:26" x14ac:dyDescent="0.25">
      <c r="B28" s="62"/>
      <c r="C28" s="2" t="s">
        <v>6</v>
      </c>
      <c r="D28" s="37">
        <v>0</v>
      </c>
      <c r="E28" s="38">
        <v>0</v>
      </c>
      <c r="F28" s="38">
        <v>0</v>
      </c>
      <c r="G28" s="38">
        <v>0</v>
      </c>
      <c r="H28" s="39">
        <v>0</v>
      </c>
      <c r="J28" s="2" t="s">
        <v>6</v>
      </c>
      <c r="K28" s="40">
        <v>0</v>
      </c>
      <c r="L28" s="41">
        <v>0</v>
      </c>
      <c r="M28" s="42">
        <v>0</v>
      </c>
      <c r="N28" s="24"/>
      <c r="O28" s="3" t="s">
        <v>6</v>
      </c>
      <c r="P28" s="42">
        <f t="shared" ref="P28:P37" si="3">SUM(K28:M28)</f>
        <v>0</v>
      </c>
      <c r="R28" s="4" t="s">
        <v>6</v>
      </c>
      <c r="S28" s="42">
        <v>0</v>
      </c>
      <c r="T28" s="63"/>
      <c r="V28" s="33"/>
      <c r="W28" s="33"/>
      <c r="X28" s="33"/>
      <c r="Y28" s="33"/>
    </row>
    <row r="29" spans="2:26" x14ac:dyDescent="0.25">
      <c r="B29" s="62"/>
      <c r="C29" s="5" t="s">
        <v>7</v>
      </c>
      <c r="D29" s="34">
        <v>0</v>
      </c>
      <c r="E29" s="35">
        <v>0</v>
      </c>
      <c r="F29" s="35">
        <v>0</v>
      </c>
      <c r="G29" s="35">
        <v>0</v>
      </c>
      <c r="H29" s="36">
        <v>0</v>
      </c>
      <c r="J29" s="5" t="s">
        <v>7</v>
      </c>
      <c r="K29" s="43">
        <v>0</v>
      </c>
      <c r="L29" s="35">
        <v>0</v>
      </c>
      <c r="M29" s="44">
        <v>0</v>
      </c>
      <c r="N29" s="24"/>
      <c r="O29" s="6" t="s">
        <v>7</v>
      </c>
      <c r="P29" s="44">
        <f t="shared" si="3"/>
        <v>0</v>
      </c>
      <c r="R29" s="7" t="s">
        <v>7</v>
      </c>
      <c r="S29" s="44">
        <v>0</v>
      </c>
      <c r="T29" s="63"/>
    </row>
    <row r="30" spans="2:26" x14ac:dyDescent="0.25">
      <c r="B30" s="62"/>
      <c r="C30" s="5" t="s">
        <v>8</v>
      </c>
      <c r="D30" s="37">
        <v>0</v>
      </c>
      <c r="E30" s="38">
        <v>0</v>
      </c>
      <c r="F30" s="38">
        <v>0</v>
      </c>
      <c r="G30" s="38">
        <v>0</v>
      </c>
      <c r="H30" s="39">
        <v>0</v>
      </c>
      <c r="J30" s="5" t="s">
        <v>8</v>
      </c>
      <c r="K30" s="45">
        <v>0</v>
      </c>
      <c r="L30" s="46">
        <v>0</v>
      </c>
      <c r="M30" s="47">
        <v>0</v>
      </c>
      <c r="N30" s="24"/>
      <c r="O30" s="6" t="s">
        <v>8</v>
      </c>
      <c r="P30" s="47">
        <f t="shared" si="3"/>
        <v>0</v>
      </c>
      <c r="R30" s="7" t="s">
        <v>8</v>
      </c>
      <c r="S30" s="47">
        <v>0</v>
      </c>
      <c r="T30" s="63"/>
    </row>
    <row r="31" spans="2:26" x14ac:dyDescent="0.25">
      <c r="B31" s="62"/>
      <c r="C31" s="5" t="s">
        <v>9</v>
      </c>
      <c r="D31" s="34">
        <v>0</v>
      </c>
      <c r="E31" s="35">
        <v>0</v>
      </c>
      <c r="F31" s="35">
        <v>0</v>
      </c>
      <c r="G31" s="35">
        <v>0</v>
      </c>
      <c r="H31" s="36">
        <v>0</v>
      </c>
      <c r="J31" s="5" t="s">
        <v>9</v>
      </c>
      <c r="K31" s="43">
        <v>0</v>
      </c>
      <c r="L31" s="35">
        <v>0</v>
      </c>
      <c r="M31" s="44">
        <v>0</v>
      </c>
      <c r="N31" s="24"/>
      <c r="O31" s="6" t="s">
        <v>9</v>
      </c>
      <c r="P31" s="44">
        <f t="shared" si="3"/>
        <v>0</v>
      </c>
      <c r="R31" s="7" t="s">
        <v>9</v>
      </c>
      <c r="S31" s="44">
        <v>0</v>
      </c>
      <c r="T31" s="63"/>
    </row>
    <row r="32" spans="2:26" x14ac:dyDescent="0.25">
      <c r="B32" s="62"/>
      <c r="C32" s="5" t="s">
        <v>10</v>
      </c>
      <c r="D32" s="37">
        <v>0</v>
      </c>
      <c r="E32" s="38">
        <v>0</v>
      </c>
      <c r="F32" s="38">
        <v>0</v>
      </c>
      <c r="G32" s="38">
        <v>0</v>
      </c>
      <c r="H32" s="39">
        <v>0</v>
      </c>
      <c r="J32" s="5" t="s">
        <v>10</v>
      </c>
      <c r="K32" s="45">
        <v>0</v>
      </c>
      <c r="L32" s="46">
        <v>0</v>
      </c>
      <c r="M32" s="47">
        <v>0</v>
      </c>
      <c r="N32" s="24"/>
      <c r="O32" s="6" t="s">
        <v>10</v>
      </c>
      <c r="P32" s="47">
        <f t="shared" si="3"/>
        <v>0</v>
      </c>
      <c r="R32" s="7" t="s">
        <v>10</v>
      </c>
      <c r="S32" s="47">
        <v>0</v>
      </c>
      <c r="T32" s="63"/>
    </row>
    <row r="33" spans="2:20" x14ac:dyDescent="0.25">
      <c r="B33" s="62"/>
      <c r="C33" s="5" t="s">
        <v>11</v>
      </c>
      <c r="D33" s="34">
        <v>100</v>
      </c>
      <c r="E33" s="35">
        <v>0</v>
      </c>
      <c r="F33" s="35">
        <v>1.6151139266262924E-14</v>
      </c>
      <c r="G33" s="35">
        <v>2.1400131077185563E-14</v>
      </c>
      <c r="H33" s="36">
        <v>-3.1554436208840472E-30</v>
      </c>
      <c r="J33" s="5" t="s">
        <v>11</v>
      </c>
      <c r="K33" s="43">
        <v>100</v>
      </c>
      <c r="L33" s="35">
        <v>-2.1400131077185566E-14</v>
      </c>
      <c r="M33" s="44">
        <v>1.070006553859278E-14</v>
      </c>
      <c r="N33" s="24"/>
      <c r="O33" s="6" t="s">
        <v>11</v>
      </c>
      <c r="P33" s="44">
        <f t="shared" si="3"/>
        <v>99.999999999999986</v>
      </c>
      <c r="R33" s="7" t="s">
        <v>11</v>
      </c>
      <c r="S33" s="44">
        <f>-P33/$D$41</f>
        <v>-0.99999999999999989</v>
      </c>
      <c r="T33" s="63"/>
    </row>
    <row r="34" spans="2:20" x14ac:dyDescent="0.25">
      <c r="B34" s="62"/>
      <c r="C34" s="5" t="s">
        <v>12</v>
      </c>
      <c r="D34" s="37">
        <v>0</v>
      </c>
      <c r="E34" s="38">
        <v>200</v>
      </c>
      <c r="F34" s="38">
        <v>-1.7053025658242404E-13</v>
      </c>
      <c r="G34" s="38">
        <v>-1.7053025658242404E-13</v>
      </c>
      <c r="H34" s="39">
        <v>-1.1737079464253186E-13</v>
      </c>
      <c r="J34" s="5" t="s">
        <v>12</v>
      </c>
      <c r="K34" s="45">
        <v>0</v>
      </c>
      <c r="L34" s="46">
        <v>5.3159461939892194E-14</v>
      </c>
      <c r="M34" s="47">
        <v>-1.4395052561247795E-13</v>
      </c>
      <c r="N34" s="24"/>
      <c r="O34" s="6" t="s">
        <v>12</v>
      </c>
      <c r="P34" s="47">
        <f t="shared" si="3"/>
        <v>-9.0791063672585763E-14</v>
      </c>
      <c r="R34" s="7" t="s">
        <v>12</v>
      </c>
      <c r="S34" s="47">
        <f>-P34/$E$41</f>
        <v>4.5395531836292877E-16</v>
      </c>
      <c r="T34" s="63"/>
    </row>
    <row r="35" spans="2:20" x14ac:dyDescent="0.25">
      <c r="B35" s="62"/>
      <c r="C35" s="5" t="s">
        <v>13</v>
      </c>
      <c r="D35" s="34">
        <v>0</v>
      </c>
      <c r="E35" s="35">
        <v>0</v>
      </c>
      <c r="F35" s="35">
        <v>300</v>
      </c>
      <c r="G35" s="35">
        <v>5.6843418860808015E-14</v>
      </c>
      <c r="H35" s="36">
        <v>3.6839569209158207E-15</v>
      </c>
      <c r="J35" s="5" t="s">
        <v>13</v>
      </c>
      <c r="K35" s="43">
        <v>0</v>
      </c>
      <c r="L35" s="35">
        <v>-5.3159461939892194E-14</v>
      </c>
      <c r="M35" s="44">
        <v>3.0263687890861921E-14</v>
      </c>
      <c r="N35" s="24"/>
      <c r="O35" s="6" t="s">
        <v>13</v>
      </c>
      <c r="P35" s="44">
        <f t="shared" si="3"/>
        <v>-2.2895774049030273E-14</v>
      </c>
      <c r="R35" s="7" t="s">
        <v>13</v>
      </c>
      <c r="S35" s="44">
        <f>-P35/$F$41</f>
        <v>7.6319246830100959E-17</v>
      </c>
      <c r="T35" s="63"/>
    </row>
    <row r="36" spans="2:20" x14ac:dyDescent="0.25">
      <c r="B36" s="62"/>
      <c r="C36" s="5" t="s">
        <v>14</v>
      </c>
      <c r="D36" s="37">
        <v>0</v>
      </c>
      <c r="E36" s="38">
        <v>0</v>
      </c>
      <c r="F36" s="38">
        <v>0</v>
      </c>
      <c r="G36" s="38">
        <v>400</v>
      </c>
      <c r="H36" s="39">
        <v>0</v>
      </c>
      <c r="J36" s="5" t="s">
        <v>14</v>
      </c>
      <c r="K36" s="45">
        <v>0</v>
      </c>
      <c r="L36" s="46">
        <v>-400</v>
      </c>
      <c r="M36" s="47">
        <f>50%*400</f>
        <v>200</v>
      </c>
      <c r="N36" s="24"/>
      <c r="O36" s="6" t="s">
        <v>14</v>
      </c>
      <c r="P36" s="47">
        <f t="shared" si="3"/>
        <v>-200</v>
      </c>
      <c r="R36" s="7" t="s">
        <v>14</v>
      </c>
      <c r="S36" s="47">
        <f>-P36/$G$41</f>
        <v>0.50000000000000011</v>
      </c>
      <c r="T36" s="63"/>
    </row>
    <row r="37" spans="2:20" x14ac:dyDescent="0.25">
      <c r="B37" s="62"/>
      <c r="C37" s="8" t="s">
        <v>15</v>
      </c>
      <c r="D37" s="34">
        <v>0</v>
      </c>
      <c r="E37" s="35">
        <v>0</v>
      </c>
      <c r="F37" s="35">
        <v>0</v>
      </c>
      <c r="G37" s="35">
        <v>0</v>
      </c>
      <c r="H37" s="36">
        <v>500</v>
      </c>
      <c r="J37" s="8" t="s">
        <v>15</v>
      </c>
      <c r="K37" s="48">
        <v>0</v>
      </c>
      <c r="L37" s="49">
        <v>500</v>
      </c>
      <c r="M37" s="50">
        <f>50%*500</f>
        <v>250</v>
      </c>
      <c r="N37" s="24"/>
      <c r="O37" s="9" t="s">
        <v>15</v>
      </c>
      <c r="P37" s="50">
        <f t="shared" si="3"/>
        <v>750</v>
      </c>
      <c r="R37" s="10" t="s">
        <v>15</v>
      </c>
      <c r="S37" s="51">
        <f>-P37/$H$41</f>
        <v>-1.5000000000000004</v>
      </c>
      <c r="T37" s="63"/>
    </row>
    <row r="38" spans="2:20" x14ac:dyDescent="0.25">
      <c r="B38" s="62"/>
      <c r="N38" s="24"/>
      <c r="T38" s="63"/>
    </row>
    <row r="39" spans="2:20" x14ac:dyDescent="0.25">
      <c r="B39" s="62"/>
      <c r="D39" s="1" t="s">
        <v>16</v>
      </c>
      <c r="K39" s="1" t="s">
        <v>16</v>
      </c>
      <c r="L39" s="1"/>
      <c r="N39" s="24"/>
      <c r="T39" s="63"/>
    </row>
    <row r="40" spans="2:20" x14ac:dyDescent="0.25">
      <c r="B40" s="62"/>
      <c r="D40" s="25" t="s">
        <v>11</v>
      </c>
      <c r="E40" s="26" t="s">
        <v>12</v>
      </c>
      <c r="F40" s="26" t="s">
        <v>13</v>
      </c>
      <c r="G40" s="26" t="s">
        <v>14</v>
      </c>
      <c r="H40" s="27" t="s">
        <v>15</v>
      </c>
      <c r="K40" s="25" t="s">
        <v>11</v>
      </c>
      <c r="L40" s="11" t="s">
        <v>1</v>
      </c>
      <c r="M40" s="12" t="s">
        <v>2</v>
      </c>
      <c r="N40" s="24"/>
      <c r="O40" s="24"/>
      <c r="P40" s="58" t="s">
        <v>17</v>
      </c>
      <c r="T40" s="63"/>
    </row>
    <row r="41" spans="2:20" x14ac:dyDescent="0.25">
      <c r="B41" s="62"/>
      <c r="D41" s="34">
        <f t="shared" ref="D41:H41" si="4">SUM(D28:D37)</f>
        <v>100</v>
      </c>
      <c r="E41" s="35">
        <f t="shared" si="4"/>
        <v>200</v>
      </c>
      <c r="F41" s="35">
        <f t="shared" si="4"/>
        <v>299.99999999999983</v>
      </c>
      <c r="G41" s="35">
        <f t="shared" si="4"/>
        <v>399.99999999999989</v>
      </c>
      <c r="H41" s="36">
        <f t="shared" si="4"/>
        <v>499.99999999999989</v>
      </c>
      <c r="K41" s="52">
        <f t="shared" ref="K41" si="5">SUM(K28:K37)</f>
        <v>100</v>
      </c>
      <c r="L41" s="52">
        <f>SUM(L28:L37)</f>
        <v>100</v>
      </c>
      <c r="M41" s="53">
        <f>SUM(M28:M37)</f>
        <v>449.99999999999989</v>
      </c>
      <c r="N41" s="24"/>
      <c r="P41" s="53">
        <f>SUM(P28:P37)</f>
        <v>649.99999999999989</v>
      </c>
      <c r="T41" s="63"/>
    </row>
    <row r="42" spans="2:20" x14ac:dyDescent="0.25">
      <c r="B42" s="62"/>
      <c r="T42" s="63"/>
    </row>
    <row r="43" spans="2:20" x14ac:dyDescent="0.25">
      <c r="B43" s="64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7"/>
    </row>
  </sheetData>
  <mergeCells count="1">
    <mergeCell ref="D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Trick 1 - Quick Risk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Burgess</dc:creator>
  <cp:lastModifiedBy>Nicholas Burgess</cp:lastModifiedBy>
  <dcterms:created xsi:type="dcterms:W3CDTF">2022-12-14T10:27:25Z</dcterms:created>
  <dcterms:modified xsi:type="dcterms:W3CDTF">2022-12-16T12:15:37Z</dcterms:modified>
</cp:coreProperties>
</file>