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ai/workspace/Micromata/ProjectForge/projectforge-business/src/main/resources/officeTemplates/"/>
    </mc:Choice>
  </mc:AlternateContent>
  <xr:revisionPtr revIDLastSave="0" documentId="13_ncr:1_{8F9457CA-06D3-7147-ACD3-48587F181A53}" xr6:coauthVersionLast="45" xr6:coauthVersionMax="45" xr10:uidLastSave="{00000000-0000-0000-0000-000000000000}"/>
  <bookViews>
    <workbookView xWindow="880" yWindow="460" windowWidth="36480" windowHeight="23540" tabRatio="500" xr2:uid="{00000000-000D-0000-FFFF-FFFF00000000}"/>
  </bookViews>
  <sheets>
    <sheet name="Forecast_Data" sheetId="1" r:id="rId1"/>
    <sheet name="Grafiken" sheetId="2" r:id="rId2"/>
    <sheet name="Umsatz kumuliert" sheetId="3" r:id="rId3"/>
  </sheets>
  <definedNames>
    <definedName name="__xlfn_SUMIFS">#N/A</definedName>
    <definedName name="_xlnm._FilterDatabase" localSheetId="0" hidden="1">Forecast_Data!$A$1:$AP$8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G6" i="3"/>
  <c r="H6" i="3"/>
  <c r="I6" i="3"/>
  <c r="J6" i="3"/>
  <c r="K6" i="3"/>
  <c r="L6" i="3"/>
  <c r="M6" i="3"/>
  <c r="B2" i="3"/>
  <c r="AE2" i="1"/>
  <c r="AE3" i="1"/>
  <c r="AE4" i="1"/>
  <c r="AE5" i="1"/>
  <c r="AE6" i="1"/>
  <c r="B3" i="3"/>
  <c r="B4" i="3"/>
  <c r="B5" i="3"/>
  <c r="C2" i="3"/>
  <c r="AF2" i="1"/>
  <c r="AF3" i="1"/>
  <c r="AF4" i="1"/>
  <c r="AF5" i="1"/>
  <c r="AF6" i="1"/>
  <c r="C3" i="3"/>
  <c r="C4" i="3"/>
  <c r="C5" i="3"/>
  <c r="D2" i="3"/>
  <c r="AG2" i="1"/>
  <c r="AG3" i="1"/>
  <c r="AG4" i="1"/>
  <c r="AG5" i="1"/>
  <c r="AG6" i="1"/>
  <c r="D3" i="3"/>
  <c r="D4" i="3"/>
  <c r="D5" i="3"/>
  <c r="E2" i="3"/>
  <c r="AH2" i="1"/>
  <c r="AH3" i="1"/>
  <c r="AH4" i="1"/>
  <c r="AH5" i="1"/>
  <c r="AH6" i="1"/>
  <c r="E3" i="3"/>
  <c r="E4" i="3"/>
  <c r="E5" i="3"/>
  <c r="F2" i="3"/>
  <c r="AI2" i="1"/>
  <c r="AI3" i="1"/>
  <c r="AI4" i="1"/>
  <c r="AI5" i="1"/>
  <c r="AI6" i="1"/>
  <c r="F3" i="3"/>
  <c r="F4" i="3"/>
  <c r="F5" i="3"/>
  <c r="G2" i="3"/>
  <c r="AJ2" i="1"/>
  <c r="AJ3" i="1"/>
  <c r="AJ4" i="1"/>
  <c r="AJ5" i="1"/>
  <c r="AJ6" i="1"/>
  <c r="G3" i="3"/>
  <c r="G4" i="3"/>
  <c r="G5" i="3"/>
  <c r="H2" i="3"/>
  <c r="AK2" i="1"/>
  <c r="AK3" i="1"/>
  <c r="AK4" i="1"/>
  <c r="AK5" i="1"/>
  <c r="AK6" i="1"/>
  <c r="H3" i="3"/>
  <c r="H4" i="3"/>
  <c r="H5" i="3"/>
  <c r="I2" i="3"/>
  <c r="AL2" i="1"/>
  <c r="AL3" i="1"/>
  <c r="AL4" i="1"/>
  <c r="AL5" i="1"/>
  <c r="AL6" i="1"/>
  <c r="I3" i="3"/>
  <c r="I4" i="3"/>
  <c r="I5" i="3"/>
  <c r="J2" i="3"/>
  <c r="AM2" i="1"/>
  <c r="AM3" i="1"/>
  <c r="AM4" i="1"/>
  <c r="AM5" i="1"/>
  <c r="AM6" i="1"/>
  <c r="J3" i="3"/>
  <c r="J4" i="3"/>
  <c r="J5" i="3"/>
  <c r="K2" i="3"/>
  <c r="AN2" i="1"/>
  <c r="AN3" i="1"/>
  <c r="AN4" i="1"/>
  <c r="AN5" i="1"/>
  <c r="AN6" i="1"/>
  <c r="K3" i="3"/>
  <c r="K4" i="3"/>
  <c r="K5" i="3"/>
  <c r="L2" i="3"/>
  <c r="AO2" i="1"/>
  <c r="AO3" i="1"/>
  <c r="AO4" i="1"/>
  <c r="AO5" i="1"/>
  <c r="AO6" i="1"/>
  <c r="L3" i="3"/>
  <c r="L4" i="3"/>
  <c r="L5" i="3"/>
  <c r="M2" i="3"/>
  <c r="AP2" i="1"/>
  <c r="AP3" i="1"/>
  <c r="AP4" i="1"/>
  <c r="AP5" i="1"/>
  <c r="AP6" i="1"/>
  <c r="M3" i="3"/>
  <c r="M4" i="3"/>
  <c r="M5" i="3"/>
  <c r="B1" i="3"/>
  <c r="C1" i="3"/>
  <c r="D1" i="3"/>
  <c r="E1" i="3"/>
  <c r="F1" i="3"/>
  <c r="G1" i="3"/>
  <c r="H1" i="3"/>
  <c r="I1" i="3"/>
  <c r="J1" i="3"/>
  <c r="K1" i="3"/>
  <c r="L1" i="3"/>
  <c r="M1" i="3"/>
</calcChain>
</file>

<file path=xl/sharedStrings.xml><?xml version="1.0" encoding="utf-8"?>
<sst xmlns="http://schemas.openxmlformats.org/spreadsheetml/2006/main" count="52" uniqueCount="49">
  <si>
    <t>Nr.</t>
  </si>
  <si>
    <t>Position</t>
  </si>
  <si>
    <t>Angebotsdatum</t>
  </si>
  <si>
    <t>Erfassungsdatum</t>
  </si>
  <si>
    <t>Entscheidungsdatum</t>
  </si>
  <si>
    <t>HOB</t>
  </si>
  <si>
    <t>Projekt</t>
  </si>
  <si>
    <t>Titel</t>
  </si>
  <si>
    <t>Art</t>
  </si>
  <si>
    <t>Abrechnungsart</t>
  </si>
  <si>
    <t>Auftrag Status</t>
  </si>
  <si>
    <t>Position Status</t>
  </si>
  <si>
    <t>PT</t>
  </si>
  <si>
    <t>Nettosumme</t>
  </si>
  <si>
    <t>fakturiert</t>
  </si>
  <si>
    <t>Noch zu fakturieren</t>
  </si>
  <si>
    <t>vollständig fakturiert</t>
  </si>
  <si>
    <t>Debitorenrechnungen</t>
  </si>
  <si>
    <t>Leistungszeitraum</t>
  </si>
  <si>
    <t>Eintrittswahrsch. in %</t>
  </si>
  <si>
    <t>Ansprechpartner</t>
  </si>
  <si>
    <t>Strukturelement</t>
  </si>
  <si>
    <t>Bemerkung</t>
  </si>
  <si>
    <t>Wahrscheinlichkeitswert</t>
  </si>
  <si>
    <t>Monatsende Startdatum +1</t>
  </si>
  <si>
    <t>Monatsende Enddatum +1</t>
  </si>
  <si>
    <t>Anzahl Monate</t>
  </si>
  <si>
    <t xml:space="preserve">Januar </t>
  </si>
  <si>
    <t xml:space="preserve">Februar </t>
  </si>
  <si>
    <t xml:space="preserve">März </t>
  </si>
  <si>
    <t xml:space="preserve">April </t>
  </si>
  <si>
    <t>Mai</t>
  </si>
  <si>
    <t>Juni</t>
  </si>
  <si>
    <t xml:space="preserve">Juli </t>
  </si>
  <si>
    <t xml:space="preserve">August </t>
  </si>
  <si>
    <t>September</t>
  </si>
  <si>
    <t xml:space="preserve">Oktober </t>
  </si>
  <si>
    <t>November</t>
  </si>
  <si>
    <t xml:space="preserve">Dezember </t>
  </si>
  <si>
    <t>beauftragt</t>
  </si>
  <si>
    <t>gelegt</t>
  </si>
  <si>
    <t>LOI</t>
  </si>
  <si>
    <t>Potenzial</t>
  </si>
  <si>
    <t>Gesamt oben</t>
  </si>
  <si>
    <t>IST</t>
  </si>
  <si>
    <t>PLAN</t>
  </si>
  <si>
    <t>Gesamt</t>
  </si>
  <si>
    <t>kumuliert</t>
  </si>
  <si>
    <t>Plan kumuliert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</si>
</sst>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,##0.00\ _€"/>
    <numFmt numFmtId="166" formatCode="#,##0.00&quot; €&quot;"/>
  </numFmts>
  <fonts count="15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5"/>
      </patternFill>
    </fill>
    <fill>
      <patternFill patternType="solid">
        <fgColor indexed="45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9"/>
        <bgColor indexed="5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4" fontId="0" fillId="0" borderId="0" xfId="0" applyNumberFormat="1"/>
    <xf numFmtId="49" fontId="12" fillId="9" borderId="2" xfId="0" applyNumberFormat="1" applyFont="1" applyFill="1" applyBorder="1" applyAlignment="1">
      <alignment horizontal="left" wrapText="1"/>
    </xf>
    <xf numFmtId="164" fontId="12" fillId="9" borderId="2" xfId="0" applyNumberFormat="1" applyFont="1" applyFill="1" applyBorder="1" applyAlignment="1">
      <alignment horizontal="left" wrapText="1"/>
    </xf>
    <xf numFmtId="4" fontId="12" fillId="9" borderId="2" xfId="0" applyNumberFormat="1" applyFont="1" applyFill="1" applyBorder="1" applyAlignment="1">
      <alignment horizontal="left" wrapText="1"/>
    </xf>
    <xf numFmtId="0" fontId="0" fillId="10" borderId="0" xfId="0" applyFont="1" applyFill="1"/>
    <xf numFmtId="4" fontId="0" fillId="10" borderId="0" xfId="0" applyNumberFormat="1" applyFont="1" applyFill="1"/>
    <xf numFmtId="0" fontId="0" fillId="11" borderId="0" xfId="0" applyFont="1" applyFill="1"/>
    <xf numFmtId="4" fontId="0" fillId="11" borderId="0" xfId="0" applyNumberFormat="1" applyFont="1" applyFill="1"/>
    <xf numFmtId="0" fontId="0" fillId="12" borderId="0" xfId="0" applyFont="1" applyFill="1"/>
    <xf numFmtId="4" fontId="0" fillId="12" borderId="0" xfId="0" applyNumberFormat="1" applyFont="1" applyFill="1"/>
    <xf numFmtId="0" fontId="12" fillId="11" borderId="0" xfId="0" applyFont="1" applyFill="1"/>
    <xf numFmtId="0" fontId="12" fillId="0" borderId="0" xfId="0" applyFont="1"/>
    <xf numFmtId="4" fontId="12" fillId="0" borderId="0" xfId="0" applyNumberFormat="1" applyFont="1"/>
    <xf numFmtId="165" fontId="0" fillId="13" borderId="0" xfId="0" applyNumberFormat="1" applyFont="1" applyFill="1"/>
    <xf numFmtId="4" fontId="0" fillId="13" borderId="0" xfId="0" applyNumberFormat="1" applyFont="1" applyFill="1"/>
    <xf numFmtId="0" fontId="0" fillId="0" borderId="2" xfId="0" applyFont="1" applyBorder="1"/>
    <xf numFmtId="0" fontId="0" fillId="0" borderId="3" xfId="0" applyFont="1" applyBorder="1"/>
    <xf numFmtId="166" fontId="13" fillId="0" borderId="3" xfId="0" applyNumberFormat="1" applyFont="1" applyBorder="1"/>
    <xf numFmtId="166" fontId="0" fillId="0" borderId="3" xfId="0" applyNumberFormat="1" applyBorder="1"/>
    <xf numFmtId="0" fontId="0" fillId="0" borderId="0" xfId="0" applyFont="1" applyFill="1" applyBorder="1"/>
    <xf numFmtId="166" fontId="0" fillId="0" borderId="0" xfId="0" applyNumberFormat="1"/>
    <xf numFmtId="164" fontId="12" fillId="9" borderId="2" xfId="0" applyNumberFormat="1" applyFont="1" applyFill="1" applyBorder="1" applyAlignment="1">
      <alignment horizontal="left" wrapText="1"/>
    </xf>
  </cellXfs>
  <cellStyles count="17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xr:uid="{00000000-0005-0000-0000-00000A000000}"/>
    <cellStyle name="Neutral 1" xfId="12" xr:uid="{00000000-0005-0000-0000-00000B000000}"/>
    <cellStyle name="Note 1" xfId="13" xr:uid="{00000000-0005-0000-0000-00000C000000}"/>
    <cellStyle name="Standard" xfId="0" builtinId="0"/>
    <cellStyle name="Status 1" xfId="14" xr:uid="{00000000-0005-0000-0000-00000E000000}"/>
    <cellStyle name="Text 1" xfId="15" xr:uid="{00000000-0005-0000-0000-00000F000000}"/>
    <cellStyle name="Warning 1" xfId="16" xr:uid="{00000000-0005-0000-0000-000010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Monatswerte</a:t>
            </a:r>
          </a:p>
        </c:rich>
      </c:tx>
      <c:layout>
        <c:manualLayout>
          <c:xMode val="edge"/>
          <c:yMode val="edge"/>
          <c:x val="0.37592599883347916"/>
          <c:y val="5.791499992982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1112492565577E-2"/>
          <c:y val="0.15250976032961835"/>
          <c:w val="0.83425944784872497"/>
          <c:h val="0.70270319949343141"/>
        </c:manualLayout>
      </c:layout>
      <c:lineChart>
        <c:grouping val="standard"/>
        <c:varyColors val="0"/>
        <c:ser>
          <c:idx val="0"/>
          <c:order val="0"/>
          <c:tx>
            <c:strRef>
              <c:f>'Umsatz kumuliert'!$A$4</c:f>
              <c:strCache>
                <c:ptCount val="1"/>
                <c:pt idx="0">
                  <c:v>Gesamt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Januar </c:v>
                </c:pt>
                <c:pt idx="1">
                  <c:v>Februar </c:v>
                </c:pt>
                <c:pt idx="2">
                  <c:v>März </c:v>
                </c:pt>
                <c:pt idx="3">
                  <c:v>April 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 </c:v>
                </c:pt>
                <c:pt idx="8">
                  <c:v>September</c:v>
                </c:pt>
                <c:pt idx="9">
                  <c:v>Oktober </c:v>
                </c:pt>
                <c:pt idx="10">
                  <c:v>November</c:v>
                </c:pt>
                <c:pt idx="11">
                  <c:v>Dezember </c:v>
                </c:pt>
              </c:strCache>
            </c:strRef>
          </c:cat>
          <c:val>
            <c:numRef>
              <c:f>'Umsatz kumuliert'!$B$4:$M$4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3-A849-8CD9-33D421FFBDB7}"/>
            </c:ext>
          </c:extLst>
        </c:ser>
        <c:ser>
          <c:idx val="1"/>
          <c:order val="1"/>
          <c:tx>
            <c:strRef>
              <c:f>Forecast_Data!$AD$8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Januar </c:v>
                </c:pt>
                <c:pt idx="1">
                  <c:v>Februar </c:v>
                </c:pt>
                <c:pt idx="2">
                  <c:v>März </c:v>
                </c:pt>
                <c:pt idx="3">
                  <c:v>April 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 </c:v>
                </c:pt>
                <c:pt idx="8">
                  <c:v>September</c:v>
                </c:pt>
                <c:pt idx="9">
                  <c:v>Oktober </c:v>
                </c:pt>
                <c:pt idx="10">
                  <c:v>November</c:v>
                </c:pt>
                <c:pt idx="11">
                  <c:v>Dezember </c:v>
                </c:pt>
              </c:strCache>
            </c:strRef>
          </c:cat>
          <c:val>
            <c:numRef>
              <c:f>Forecast_Data!$AE$8:$AP$8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3-A849-8CD9-33D421FF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20863"/>
        <c:axId val="1"/>
      </c:lineChart>
      <c:catAx>
        <c:axId val="176992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Monat</a:t>
                </a:r>
              </a:p>
            </c:rich>
          </c:tx>
          <c:layout>
            <c:manualLayout>
              <c:xMode val="edge"/>
              <c:yMode val="edge"/>
              <c:x val="0.46388896179644212"/>
              <c:y val="0.90540598200625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layout>
            <c:manualLayout>
              <c:xMode val="edge"/>
              <c:yMode val="edge"/>
              <c:x val="2.1296296296296296E-2"/>
              <c:y val="0.480695327522562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69920863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148150335374744"/>
          <c:y val="0.3397686920151024"/>
          <c:w val="5.8632618839311701E-2"/>
          <c:h val="7.75402473086586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kumuliert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kumuliert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Januar </c:v>
                </c:pt>
                <c:pt idx="1">
                  <c:v>Februar </c:v>
                </c:pt>
                <c:pt idx="2">
                  <c:v>März </c:v>
                </c:pt>
                <c:pt idx="3">
                  <c:v>April </c:v>
                </c:pt>
                <c:pt idx="4">
                  <c:v>Mai</c:v>
                </c:pt>
                <c:pt idx="5">
                  <c:v>Juni</c:v>
                </c:pt>
                <c:pt idx="6">
                  <c:v>Juli </c:v>
                </c:pt>
                <c:pt idx="7">
                  <c:v>August </c:v>
                </c:pt>
                <c:pt idx="8">
                  <c:v>September</c:v>
                </c:pt>
                <c:pt idx="9">
                  <c:v>Oktober </c:v>
                </c:pt>
                <c:pt idx="10">
                  <c:v>November</c:v>
                </c:pt>
                <c:pt idx="11">
                  <c:v>Dezember </c:v>
                </c:pt>
              </c:strCache>
            </c:strRef>
          </c:cat>
          <c:val>
            <c:numRef>
              <c:f>'Umsatz kumuliert'!$B$5:$M$5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5A43-9CE8-59090EA05F82}"/>
            </c:ext>
          </c:extLst>
        </c:ser>
        <c:ser>
          <c:idx val="1"/>
          <c:order val="1"/>
          <c:tx>
            <c:v>Plan kumuliert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'Umsatz kumuliert'!$B$6:$M$6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4-5A43-9CE8-59090EA0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80751"/>
        <c:axId val="1"/>
      </c:lineChart>
      <c:catAx>
        <c:axId val="173048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&quot; €&quot;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304807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16</xdr:col>
      <xdr:colOff>406400</xdr:colOff>
      <xdr:row>43</xdr:row>
      <xdr:rowOff>114300</xdr:rowOff>
    </xdr:to>
    <xdr:graphicFrame macro="">
      <xdr:nvGraphicFramePr>
        <xdr:cNvPr id="2057" name="Diagramm 1">
          <a:extLst>
            <a:ext uri="{FF2B5EF4-FFF2-40B4-BE49-F238E27FC236}">
              <a16:creationId xmlns:a16="http://schemas.microsoft.com/office/drawing/2014/main" id="{9334AD15-94FE-9945-B27A-1D8F5837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46</xdr:row>
      <xdr:rowOff>38100</xdr:rowOff>
    </xdr:from>
    <xdr:to>
      <xdr:col>16</xdr:col>
      <xdr:colOff>368300</xdr:colOff>
      <xdr:row>87</xdr:row>
      <xdr:rowOff>88900</xdr:rowOff>
    </xdr:to>
    <xdr:graphicFrame macro="">
      <xdr:nvGraphicFramePr>
        <xdr:cNvPr id="2058" name="Diagramm 1">
          <a:extLst>
            <a:ext uri="{FF2B5EF4-FFF2-40B4-BE49-F238E27FC236}">
              <a16:creationId xmlns:a16="http://schemas.microsoft.com/office/drawing/2014/main" id="{953FB98F-4F7A-9C48-B93D-182D7A7A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"/>
  <sheetViews>
    <sheetView tabSelected="1" workbookViewId="0">
      <pane xSplit="2" topLeftCell="AB1" activePane="topRight" state="frozen"/>
      <selection pane="topRight" activeCell="H26" sqref="H26"/>
    </sheetView>
  </sheetViews>
  <sheetFormatPr baseColWidth="10" defaultColWidth="8.6640625" defaultRowHeight="13" x14ac:dyDescent="0.15"/>
  <cols>
    <col min="1" max="1" width="7.83203125" customWidth="1"/>
    <col min="2" max="2" width="11.5" customWidth="1"/>
    <col min="3" max="5" width="11.5" style="1" customWidth="1"/>
    <col min="6" max="14" width="11.5" customWidth="1"/>
    <col min="15" max="18" width="11.5" style="2" customWidth="1"/>
    <col min="19" max="19" width="11.5" customWidth="1"/>
    <col min="20" max="21" width="11.5" style="1" customWidth="1"/>
    <col min="22" max="25" width="11.5" customWidth="1"/>
    <col min="26" max="26" width="11.5" style="2" customWidth="1"/>
    <col min="27" max="28" width="29.83203125" style="1" customWidth="1"/>
    <col min="29" max="30" width="29.83203125" customWidth="1"/>
    <col min="31" max="42" width="16.1640625" style="2" customWidth="1"/>
  </cols>
  <sheetData>
    <row r="1" spans="1:42" ht="72" customHeight="1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3" t="s">
        <v>17</v>
      </c>
      <c r="T1" s="23" t="s">
        <v>18</v>
      </c>
      <c r="U1" s="23"/>
      <c r="V1" s="3" t="s">
        <v>19</v>
      </c>
      <c r="W1" s="3" t="s">
        <v>20</v>
      </c>
      <c r="X1" s="3" t="s">
        <v>21</v>
      </c>
      <c r="Y1" s="3" t="s">
        <v>22</v>
      </c>
      <c r="Z1" s="5" t="s">
        <v>23</v>
      </c>
      <c r="AA1" s="4" t="s">
        <v>24</v>
      </c>
      <c r="AB1" s="4" t="s">
        <v>25</v>
      </c>
      <c r="AC1" s="3" t="s">
        <v>26</v>
      </c>
      <c r="AD1" s="3"/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</row>
    <row r="2" spans="1:42" x14ac:dyDescent="0.15">
      <c r="AD2" s="6" t="s">
        <v>39</v>
      </c>
      <c r="AE2" s="7">
        <f t="shared" ref="AE2:AP2" si="0">SUMIFS(AE9:AE65536,$M9:$M65536,"=beauftragt")</f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>
        <f t="shared" si="0"/>
        <v>0</v>
      </c>
      <c r="AL2" s="7">
        <f t="shared" si="0"/>
        <v>0</v>
      </c>
      <c r="AM2" s="7">
        <f t="shared" si="0"/>
        <v>0</v>
      </c>
      <c r="AN2" s="7">
        <f t="shared" si="0"/>
        <v>0</v>
      </c>
      <c r="AO2" s="7">
        <f t="shared" si="0"/>
        <v>0</v>
      </c>
      <c r="AP2" s="7">
        <f t="shared" si="0"/>
        <v>0</v>
      </c>
    </row>
    <row r="3" spans="1:42" x14ac:dyDescent="0.15">
      <c r="AD3" s="8" t="s">
        <v>40</v>
      </c>
      <c r="AE3" s="9">
        <f t="shared" ref="AE3:AP3" si="1">SUMIFS(AE9:AE65536,$M9:$M65536,"=gelegt")</f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</row>
    <row r="4" spans="1:42" x14ac:dyDescent="0.15">
      <c r="AD4" s="6" t="s">
        <v>41</v>
      </c>
      <c r="AE4" s="7">
        <f t="shared" ref="AE4:AP4" si="2">SUMIFS(AE9:AE65536,$M9:$M65536,"=LOI")</f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  <c r="AK4" s="7">
        <f t="shared" si="2"/>
        <v>0</v>
      </c>
      <c r="AL4" s="7">
        <f t="shared" si="2"/>
        <v>0</v>
      </c>
      <c r="AM4" s="7">
        <f t="shared" si="2"/>
        <v>0</v>
      </c>
      <c r="AN4" s="7">
        <f t="shared" si="2"/>
        <v>0</v>
      </c>
      <c r="AO4" s="7">
        <f t="shared" si="2"/>
        <v>0</v>
      </c>
      <c r="AP4" s="7">
        <f t="shared" si="2"/>
        <v>0</v>
      </c>
    </row>
    <row r="5" spans="1:42" x14ac:dyDescent="0.15">
      <c r="AD5" s="10" t="s">
        <v>42</v>
      </c>
      <c r="AE5" s="11">
        <f t="shared" ref="AE5:AP5" si="3">SUMIFS(AE9:AE65536,$M9:$M65536,"=Potenzial")</f>
        <v>0</v>
      </c>
      <c r="AF5" s="11">
        <f t="shared" si="3"/>
        <v>0</v>
      </c>
      <c r="AG5" s="11">
        <f t="shared" si="3"/>
        <v>0</v>
      </c>
      <c r="AH5" s="11">
        <f t="shared" si="3"/>
        <v>0</v>
      </c>
      <c r="AI5" s="11">
        <f t="shared" si="3"/>
        <v>0</v>
      </c>
      <c r="AJ5" s="11">
        <f t="shared" si="3"/>
        <v>0</v>
      </c>
      <c r="AK5" s="11">
        <f t="shared" si="3"/>
        <v>0</v>
      </c>
      <c r="AL5" s="11">
        <f t="shared" si="3"/>
        <v>0</v>
      </c>
      <c r="AM5" s="11">
        <f t="shared" si="3"/>
        <v>0</v>
      </c>
      <c r="AN5" s="11">
        <f t="shared" si="3"/>
        <v>0</v>
      </c>
      <c r="AO5" s="11">
        <f t="shared" si="3"/>
        <v>0</v>
      </c>
      <c r="AP5" s="11">
        <f t="shared" si="3"/>
        <v>0</v>
      </c>
    </row>
    <row r="6" spans="1:42" x14ac:dyDescent="0.15">
      <c r="AD6" s="12" t="s">
        <v>43</v>
      </c>
      <c r="AE6" s="9">
        <f t="shared" ref="AE6:AP6" si="4">SUM(AE2:AE5)</f>
        <v>0</v>
      </c>
      <c r="AF6" s="9">
        <f t="shared" si="4"/>
        <v>0</v>
      </c>
      <c r="AG6" s="9">
        <f t="shared" si="4"/>
        <v>0</v>
      </c>
      <c r="AH6" s="9">
        <f t="shared" si="4"/>
        <v>0</v>
      </c>
      <c r="AI6" s="9">
        <f t="shared" si="4"/>
        <v>0</v>
      </c>
      <c r="AJ6" s="9">
        <f t="shared" si="4"/>
        <v>0</v>
      </c>
      <c r="AK6" s="9">
        <f t="shared" si="4"/>
        <v>0</v>
      </c>
      <c r="AL6" s="9">
        <f t="shared" si="4"/>
        <v>0</v>
      </c>
      <c r="AM6" s="9">
        <f t="shared" si="4"/>
        <v>0</v>
      </c>
      <c r="AN6" s="9">
        <f t="shared" si="4"/>
        <v>0</v>
      </c>
      <c r="AO6" s="9">
        <f t="shared" si="4"/>
        <v>0</v>
      </c>
      <c r="AP6" s="9">
        <f t="shared" si="4"/>
        <v>0</v>
      </c>
    </row>
    <row r="7" spans="1:42" x14ac:dyDescent="0.15">
      <c r="AD7" s="13" t="s">
        <v>44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</row>
    <row r="8" spans="1:42" x14ac:dyDescent="0.15">
      <c r="AD8" s="15" t="s">
        <v>45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</row>
  </sheetData>
  <sheetProtection selectLockedCells="1" selectUnlockedCells="1"/>
  <autoFilter ref="A1:AP8" xr:uid="{00000000-0009-0000-0000-000000000000}"/>
  <mergeCells count="1">
    <mergeCell ref="T1:U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2" workbookViewId="0">
      <selection activeCell="V57" sqref="V57"/>
    </sheetView>
  </sheetViews>
  <sheetFormatPr baseColWidth="10" defaultColWidth="11" defaultRowHeight="13" x14ac:dyDescent="0.15"/>
  <sheetData/>
  <sheetProtection selectLockedCells="1" selectUnlockedCells="1"/>
  <pageMargins left="0.78740157499999996" right="0.78740157499999996" top="0.98402777777777772" bottom="0.98402777777777772" header="0.51180555555555551" footer="0.51180555555555551"/>
  <pageSetup paperSize="9" firstPageNumber="0" fitToHeight="4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>
      <selection activeCell="C18" sqref="C18"/>
    </sheetView>
  </sheetViews>
  <sheetFormatPr baseColWidth="10" defaultColWidth="11" defaultRowHeight="13" x14ac:dyDescent="0.15"/>
  <cols>
    <col min="1" max="13" width="17" customWidth="1"/>
  </cols>
  <sheetData>
    <row r="1" spans="1:13" x14ac:dyDescent="0.15">
      <c r="B1" s="17" t="str">
        <f>Forecast_Data!AE1</f>
        <v xml:space="preserve">Januar </v>
      </c>
      <c r="C1" s="17" t="str">
        <f>Forecast_Data!AF1</f>
        <v xml:space="preserve">Februar </v>
      </c>
      <c r="D1" s="17" t="str">
        <f>Forecast_Data!AG1</f>
        <v xml:space="preserve">März </v>
      </c>
      <c r="E1" s="17" t="str">
        <f>Forecast_Data!AH1</f>
        <v xml:space="preserve">April </v>
      </c>
      <c r="F1" s="17" t="str">
        <f>Forecast_Data!AI1</f>
        <v>Mai</v>
      </c>
      <c r="G1" s="17" t="str">
        <f>Forecast_Data!AJ1</f>
        <v>Juni</v>
      </c>
      <c r="H1" s="17" t="str">
        <f>Forecast_Data!AK1</f>
        <v xml:space="preserve">Juli </v>
      </c>
      <c r="I1" s="17" t="str">
        <f>Forecast_Data!AL1</f>
        <v xml:space="preserve">August </v>
      </c>
      <c r="J1" s="17" t="str">
        <f>Forecast_Data!AM1</f>
        <v>September</v>
      </c>
      <c r="K1" s="17" t="str">
        <f>Forecast_Data!AN1</f>
        <v xml:space="preserve">Oktober </v>
      </c>
      <c r="L1" s="17" t="str">
        <f>Forecast_Data!AO1</f>
        <v>November</v>
      </c>
      <c r="M1" s="17" t="str">
        <f>Forecast_Data!AP1</f>
        <v xml:space="preserve">Dezember </v>
      </c>
    </row>
    <row r="2" spans="1:13" x14ac:dyDescent="0.15">
      <c r="A2" s="18" t="s">
        <v>44</v>
      </c>
      <c r="B2" s="19">
        <f>Forecast_Data!AE7</f>
        <v>0</v>
      </c>
      <c r="C2" s="19">
        <f>Forecast_Data!AF7</f>
        <v>0</v>
      </c>
      <c r="D2" s="19">
        <f>Forecast_Data!AG7</f>
        <v>0</v>
      </c>
      <c r="E2" s="19">
        <f>Forecast_Data!AH7</f>
        <v>0</v>
      </c>
      <c r="F2" s="19">
        <f>Forecast_Data!AI7</f>
        <v>0</v>
      </c>
      <c r="G2" s="19">
        <f>Forecast_Data!AJ7</f>
        <v>0</v>
      </c>
      <c r="H2" s="19">
        <f>Forecast_Data!AK7</f>
        <v>0</v>
      </c>
      <c r="I2" s="19">
        <f>Forecast_Data!AL7</f>
        <v>0</v>
      </c>
      <c r="J2" s="19">
        <f>Forecast_Data!AM7</f>
        <v>0</v>
      </c>
      <c r="K2" s="19">
        <f>Forecast_Data!AN7</f>
        <v>0</v>
      </c>
      <c r="L2" s="19">
        <f>Forecast_Data!AO7</f>
        <v>0</v>
      </c>
      <c r="M2" s="19">
        <f>Forecast_Data!AP7</f>
        <v>0</v>
      </c>
    </row>
    <row r="3" spans="1:13" x14ac:dyDescent="0.15">
      <c r="A3" s="18" t="s">
        <v>43</v>
      </c>
      <c r="B3" s="20">
        <f>Forecast_Data!AE6</f>
        <v>0</v>
      </c>
      <c r="C3" s="20">
        <f>Forecast_Data!AF6</f>
        <v>0</v>
      </c>
      <c r="D3" s="20">
        <f>Forecast_Data!AG6</f>
        <v>0</v>
      </c>
      <c r="E3" s="20">
        <f>Forecast_Data!AH6</f>
        <v>0</v>
      </c>
      <c r="F3" s="20">
        <f>Forecast_Data!AI6</f>
        <v>0</v>
      </c>
      <c r="G3" s="20">
        <f>Forecast_Data!AJ6</f>
        <v>0</v>
      </c>
      <c r="H3" s="20">
        <f>Forecast_Data!AK6</f>
        <v>0</v>
      </c>
      <c r="I3" s="20">
        <f>Forecast_Data!AL6</f>
        <v>0</v>
      </c>
      <c r="J3" s="20">
        <f>Forecast_Data!AM6</f>
        <v>0</v>
      </c>
      <c r="K3" s="20">
        <f>Forecast_Data!AN6</f>
        <v>0</v>
      </c>
      <c r="L3" s="20">
        <f>Forecast_Data!AO6</f>
        <v>0</v>
      </c>
      <c r="M3" s="20">
        <f>Forecast_Data!AP6</f>
        <v>0</v>
      </c>
    </row>
    <row r="4" spans="1:13" x14ac:dyDescent="0.15">
      <c r="A4" s="18" t="s">
        <v>46</v>
      </c>
      <c r="B4" s="20">
        <f t="shared" ref="B4:M4" si="0">IF(B2 &gt; 0,B2,B3)</f>
        <v>0</v>
      </c>
      <c r="C4" s="20">
        <f t="shared" si="0"/>
        <v>0</v>
      </c>
      <c r="D4" s="20">
        <f t="shared" si="0"/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0">
        <f t="shared" si="0"/>
        <v>0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0">
        <f t="shared" si="0"/>
        <v>0</v>
      </c>
    </row>
    <row r="5" spans="1:13" x14ac:dyDescent="0.15">
      <c r="A5" s="21" t="s">
        <v>47</v>
      </c>
      <c r="B5" s="22">
        <f>B4</f>
        <v>0</v>
      </c>
      <c r="C5" s="22">
        <f>B5+C4</f>
        <v>0</v>
      </c>
      <c r="D5" s="22">
        <f t="shared" ref="D5:M5" si="1">C5+D4</f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2">
        <f t="shared" si="1"/>
        <v>0</v>
      </c>
      <c r="I5" s="22">
        <f t="shared" si="1"/>
        <v>0</v>
      </c>
      <c r="J5" s="22">
        <f t="shared" si="1"/>
        <v>0</v>
      </c>
      <c r="K5" s="22">
        <f t="shared" si="1"/>
        <v>0</v>
      </c>
      <c r="L5" s="22">
        <f t="shared" si="1"/>
        <v>0</v>
      </c>
      <c r="M5" s="22">
        <f t="shared" si="1"/>
        <v>0</v>
      </c>
    </row>
    <row r="6" spans="1:13" x14ac:dyDescent="0.15">
      <c r="A6" s="21" t="s">
        <v>48</v>
      </c>
      <c r="B6" s="22">
        <f>Forecast_Data!AE8</f>
        <v>0</v>
      </c>
      <c r="C6" s="22">
        <f>B6+Forecast_Data!AF8</f>
        <v>0</v>
      </c>
      <c r="D6" s="22">
        <f>C6+Forecast_Data!AG8</f>
        <v>0</v>
      </c>
      <c r="E6" s="22">
        <f>D6+Forecast_Data!AH8</f>
        <v>0</v>
      </c>
      <c r="F6" s="22">
        <f>E6+Forecast_Data!AI8</f>
        <v>0</v>
      </c>
      <c r="G6" s="22">
        <f>F6+Forecast_Data!AJ8</f>
        <v>0</v>
      </c>
      <c r="H6" s="22">
        <f>G6+Forecast_Data!AK8</f>
        <v>0</v>
      </c>
      <c r="I6" s="22">
        <f>H6+Forecast_Data!AL8</f>
        <v>0</v>
      </c>
      <c r="J6" s="22">
        <f>I6+Forecast_Data!AM8</f>
        <v>0</v>
      </c>
      <c r="K6" s="22">
        <f>J6+Forecast_Data!AN8</f>
        <v>0</v>
      </c>
      <c r="L6" s="22">
        <f>K6+Forecast_Data!AO8</f>
        <v>0</v>
      </c>
      <c r="M6" s="22">
        <f>L6+Forecast_Data!AP8</f>
        <v>0</v>
      </c>
    </row>
    <row r="7" spans="1:13" x14ac:dyDescent="0.1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Forecast_Data</vt:lpstr>
      <vt:lpstr>Grafiken</vt:lpstr>
      <vt:lpstr>Umsatz kumuliert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Office-Benutzer</cp:lastModifiedBy>
  <dcterms:created xsi:type="dcterms:W3CDTF">2019-12-09T16:21:19Z</dcterms:created>
  <dcterms:modified xsi:type="dcterms:W3CDTF">2019-12-09T20:59:13Z</dcterms:modified>
</cp:coreProperties>
</file>