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_Alessia_Monasteri\D6_Monasteri Alessia_libreria\"/>
    </mc:Choice>
  </mc:AlternateContent>
  <xr:revisionPtr revIDLastSave="0" documentId="13_ncr:1_{7E052CF3-421E-4D20-955D-1267824C36CA}" xr6:coauthVersionLast="47" xr6:coauthVersionMax="47" xr10:uidLastSave="{00000000-0000-0000-0000-000000000000}"/>
  <bookViews>
    <workbookView xWindow="-120" yWindow="-120" windowWidth="20730" windowHeight="11040" tabRatio="667" activeTab="1" xr2:uid="{EB061C0D-BEAC-4E55-9DA3-E5137A63F752}"/>
  </bookViews>
  <sheets>
    <sheet name="LIBRI" sheetId="1" r:id="rId1"/>
    <sheet name="AUTORI" sheetId="2" r:id="rId2"/>
    <sheet name="CLIENTI" sheetId="4" r:id="rId3"/>
    <sheet name="CRONOLOGIA PRESTITI" sheetId="7" r:id="rId4"/>
    <sheet name="DIPENDENTI" sheetId="5" r:id="rId5"/>
    <sheet name="TURNI" sheetId="8" r:id="rId6"/>
    <sheet name="SONDAGGIO CONSUMATORI" sheetId="9" r:id="rId7"/>
  </sheets>
  <definedNames>
    <definedName name="_xlnm._FilterDatabase" localSheetId="0" hidden="1">LIBRI!$A$3:$A$21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9" l="1"/>
  <c r="D18" i="9"/>
  <c r="E19" i="9"/>
  <c r="F19" i="9"/>
  <c r="G19" i="9"/>
  <c r="E20" i="9"/>
  <c r="F20" i="9"/>
  <c r="G20" i="9"/>
  <c r="E21" i="9"/>
  <c r="F21" i="9"/>
  <c r="G21" i="9"/>
</calcChain>
</file>

<file path=xl/sharedStrings.xml><?xml version="1.0" encoding="utf-8"?>
<sst xmlns="http://schemas.openxmlformats.org/spreadsheetml/2006/main" count="373" uniqueCount="253">
  <si>
    <t>TITOLO</t>
  </si>
  <si>
    <t>Alessandro Manzoni</t>
  </si>
  <si>
    <t>Agatha Christie</t>
  </si>
  <si>
    <t xml:space="preserve">Nome e Cognome </t>
  </si>
  <si>
    <t>Data di nascita</t>
  </si>
  <si>
    <t>Luogo di nascita</t>
  </si>
  <si>
    <t>Cellulare</t>
  </si>
  <si>
    <t>Indirizzo</t>
  </si>
  <si>
    <t>Email</t>
  </si>
  <si>
    <t>AUTORE</t>
  </si>
  <si>
    <t>GENERE</t>
  </si>
  <si>
    <t>Giallo</t>
  </si>
  <si>
    <t>Romanzo storico</t>
  </si>
  <si>
    <t>PIANO</t>
  </si>
  <si>
    <t xml:space="preserve">SCAFFALE </t>
  </si>
  <si>
    <t xml:space="preserve">LIBRO </t>
  </si>
  <si>
    <t>DATA PRESTITO</t>
  </si>
  <si>
    <t>DATA RESTITUZIONE</t>
  </si>
  <si>
    <t>Autobiografia</t>
  </si>
  <si>
    <t>Alda Merini</t>
  </si>
  <si>
    <t>CASA EDITRICE</t>
  </si>
  <si>
    <t>L'altra verità. Diario di una diversa</t>
  </si>
  <si>
    <t>I promessi sposi</t>
  </si>
  <si>
    <t>Le due verità</t>
  </si>
  <si>
    <t>Thriller</t>
  </si>
  <si>
    <t>Il codice da Vinci</t>
  </si>
  <si>
    <t>Dan Brown</t>
  </si>
  <si>
    <t>Viaggio al centro della Terra</t>
  </si>
  <si>
    <t>Jules Verne</t>
  </si>
  <si>
    <t>Fantascienza</t>
  </si>
  <si>
    <t>Avventura</t>
  </si>
  <si>
    <t>Il giro del mondo in 80 giorni</t>
  </si>
  <si>
    <t>Cime tempestose</t>
  </si>
  <si>
    <t>Emily Brontë</t>
  </si>
  <si>
    <t>Romanzo rosa</t>
  </si>
  <si>
    <t>Cinquanta sfumature di grigio</t>
  </si>
  <si>
    <t>Erotico</t>
  </si>
  <si>
    <t>Erika Leonard James</t>
  </si>
  <si>
    <t>Stephen King</t>
  </si>
  <si>
    <t>It</t>
  </si>
  <si>
    <t>Horror</t>
  </si>
  <si>
    <t>Formazione</t>
  </si>
  <si>
    <t>Le avventure di Pinocchio</t>
  </si>
  <si>
    <t>Carlo Collodi</t>
  </si>
  <si>
    <t>24/11/1826</t>
  </si>
  <si>
    <t>26/10/1890</t>
  </si>
  <si>
    <t>22/05/1873</t>
  </si>
  <si>
    <t>15/09/1890</t>
  </si>
  <si>
    <t>Milano (IT)</t>
  </si>
  <si>
    <t>Firenze (IT)</t>
  </si>
  <si>
    <t>Torquay (UK)</t>
  </si>
  <si>
    <t>30/07/1818</t>
  </si>
  <si>
    <t>Bradford (UK)</t>
  </si>
  <si>
    <t>19/12/1848</t>
  </si>
  <si>
    <t>London (UK)</t>
  </si>
  <si>
    <t>Nantes (FR)</t>
  </si>
  <si>
    <t>07/03/1785</t>
  </si>
  <si>
    <t>08/02/1828</t>
  </si>
  <si>
    <t>NUMERO PAGINE</t>
  </si>
  <si>
    <t>ID CLIENTE</t>
  </si>
  <si>
    <t>ID COMMESSO PRESTITO</t>
  </si>
  <si>
    <t>ID COMMESSO RESTITUZIONE</t>
  </si>
  <si>
    <t>ID DIPENDENTE</t>
  </si>
  <si>
    <t>01</t>
  </si>
  <si>
    <t>02</t>
  </si>
  <si>
    <t>03</t>
  </si>
  <si>
    <t>Rizzoli</t>
  </si>
  <si>
    <t>DATA PUBBLICAZIONE</t>
  </si>
  <si>
    <t>Mondadori</t>
  </si>
  <si>
    <t>Crescere</t>
  </si>
  <si>
    <t>Feltrinelli</t>
  </si>
  <si>
    <t>Sperling &amp; Kupfer</t>
  </si>
  <si>
    <t>LUNEDI'</t>
  </si>
  <si>
    <t>MARTEDI'</t>
  </si>
  <si>
    <t>MERCOLEDI'</t>
  </si>
  <si>
    <t>GIOVEDI'</t>
  </si>
  <si>
    <t>VENERDI'</t>
  </si>
  <si>
    <t xml:space="preserve">SABATO </t>
  </si>
  <si>
    <t>DOMENICA</t>
  </si>
  <si>
    <t>GIORNO</t>
  </si>
  <si>
    <t>MATTINO</t>
  </si>
  <si>
    <t>POMERIGGIO</t>
  </si>
  <si>
    <t>/</t>
  </si>
  <si>
    <t>C</t>
  </si>
  <si>
    <t>A</t>
  </si>
  <si>
    <t>D</t>
  </si>
  <si>
    <t>Q</t>
  </si>
  <si>
    <t>F</t>
  </si>
  <si>
    <t>R</t>
  </si>
  <si>
    <t>K</t>
  </si>
  <si>
    <t>M</t>
  </si>
  <si>
    <t>T</t>
  </si>
  <si>
    <t>P</t>
  </si>
  <si>
    <t>30 gg</t>
  </si>
  <si>
    <t>GG MAX NOLEGGIO</t>
  </si>
  <si>
    <t>DATA DI NASCITA</t>
  </si>
  <si>
    <t>LUOGO DI NASCITA</t>
  </si>
  <si>
    <t>DATA DI MORTE</t>
  </si>
  <si>
    <t>04</t>
  </si>
  <si>
    <t>05</t>
  </si>
  <si>
    <t>06</t>
  </si>
  <si>
    <t>07</t>
  </si>
  <si>
    <t>08</t>
  </si>
  <si>
    <t>09</t>
  </si>
  <si>
    <t>10</t>
  </si>
  <si>
    <t>DANIELE ROSSI</t>
  </si>
  <si>
    <t>MARCO FONTANA</t>
  </si>
  <si>
    <t>CARLA BIANCHI</t>
  </si>
  <si>
    <t>ELENA RICCI</t>
  </si>
  <si>
    <t>BRUNO GRECO</t>
  </si>
  <si>
    <t>STEFANO GENTILE</t>
  </si>
  <si>
    <t>ALESSIO FERRARA</t>
  </si>
  <si>
    <t>GIUSEPPE FARINA</t>
  </si>
  <si>
    <t>GIADA SERRA</t>
  </si>
  <si>
    <t>GIOVANNI CONTE</t>
  </si>
  <si>
    <t>PALERMO (IT)</t>
  </si>
  <si>
    <t>TORINO (IT)</t>
  </si>
  <si>
    <t>MILANO (IT)</t>
  </si>
  <si>
    <t>VERONA (IT)</t>
  </si>
  <si>
    <t>ROMA (IT)</t>
  </si>
  <si>
    <t>VERCELLI (IT)</t>
  </si>
  <si>
    <t>CUNEO (IT)</t>
  </si>
  <si>
    <t>ALESSANDRIA (IT)</t>
  </si>
  <si>
    <t>Via Roma 15, Torino</t>
  </si>
  <si>
    <t>daniele.rossi@gmail.com</t>
  </si>
  <si>
    <t>marco.fontana@gmail.com</t>
  </si>
  <si>
    <t>carla.bianchi@gmail.com</t>
  </si>
  <si>
    <t>elena.ricci@gmail.com</t>
  </si>
  <si>
    <t>bruno.greco@gmail.com</t>
  </si>
  <si>
    <t>stefano.gentile@gmail.com</t>
  </si>
  <si>
    <t>alessio.ferrara@gmail.com</t>
  </si>
  <si>
    <t>giuseppe.farina@gmail.com</t>
  </si>
  <si>
    <t>giada.serra@gmail.com</t>
  </si>
  <si>
    <t>giovanni.conte@gmail.com</t>
  </si>
  <si>
    <t>333 92 92 656</t>
  </si>
  <si>
    <t>345 85 85 333</t>
  </si>
  <si>
    <t>347 84 56 474</t>
  </si>
  <si>
    <t>345 89 01 034</t>
  </si>
  <si>
    <t>333 89 43 211</t>
  </si>
  <si>
    <t>345 90 95 921</t>
  </si>
  <si>
    <t>347 47 34 219</t>
  </si>
  <si>
    <t>347 09 05 518</t>
  </si>
  <si>
    <t>345 65 56 721</t>
  </si>
  <si>
    <t>333 60 09 375</t>
  </si>
  <si>
    <t>Via Taranto 88, Torino</t>
  </si>
  <si>
    <t>BIELLA (IT)</t>
  </si>
  <si>
    <t>Corso Francia 336, Torino</t>
  </si>
  <si>
    <t>Strada dei Pusetti 1, Torino</t>
  </si>
  <si>
    <t>Corso Marche 22, Torino</t>
  </si>
  <si>
    <t>Viale Tovez 30, Torino</t>
  </si>
  <si>
    <t>Via della Consolata 2, Torino</t>
  </si>
  <si>
    <t>Corso Moncalieri 128, Torino</t>
  </si>
  <si>
    <t>Via Torino 7, Torino</t>
  </si>
  <si>
    <t>Piazzale Marco Aurelio 8, Torino</t>
  </si>
  <si>
    <t>1</t>
  </si>
  <si>
    <t>2</t>
  </si>
  <si>
    <t>3</t>
  </si>
  <si>
    <t>3 + JOLLY</t>
  </si>
  <si>
    <t>1 + JOLLY</t>
  </si>
  <si>
    <t>2 + JOLLY</t>
  </si>
  <si>
    <t>GRUPPO 2 = 04, 05, 06</t>
  </si>
  <si>
    <t>GRUPPO 1 = 01, 02, 03</t>
  </si>
  <si>
    <t>GRUPPO 3 = 07, 08, 09</t>
  </si>
  <si>
    <t>JOLLY = 10</t>
  </si>
  <si>
    <t>I turni sono stati organizzati in modo tale che tutti i dipendenti facciano lo stesso numero di mattini e pomeriggi.</t>
  </si>
  <si>
    <t>007</t>
  </si>
  <si>
    <t>008</t>
  </si>
  <si>
    <t>009</t>
  </si>
  <si>
    <t>010</t>
  </si>
  <si>
    <t>006</t>
  </si>
  <si>
    <t>005</t>
  </si>
  <si>
    <t>004</t>
  </si>
  <si>
    <t>003</t>
  </si>
  <si>
    <t>002</t>
  </si>
  <si>
    <t>001</t>
  </si>
  <si>
    <t>Durante le giornate di venerdi e sabato si implementa un dipendente in più a causa della maggiore affluenza di clientela.</t>
  </si>
  <si>
    <t>Khaled Hosseini</t>
  </si>
  <si>
    <t>Kabul (AF)</t>
  </si>
  <si>
    <t>Exeter (US)</t>
  </si>
  <si>
    <t>Portland (US)</t>
  </si>
  <si>
    <t>Fernando Marino</t>
  </si>
  <si>
    <t>Alessia Galli</t>
  </si>
  <si>
    <t>Francesco Romano</t>
  </si>
  <si>
    <t>Samuele Prato</t>
  </si>
  <si>
    <t>Giacomo De Luca</t>
  </si>
  <si>
    <t>Simona Battaglia</t>
  </si>
  <si>
    <t>Sandro Maestri</t>
  </si>
  <si>
    <t>Elisa Grassi</t>
  </si>
  <si>
    <t>Sara Marinetti</t>
  </si>
  <si>
    <t>Giorgio Vaccaro</t>
  </si>
  <si>
    <t>IMPERIA (IT)</t>
  </si>
  <si>
    <t>GENOVA (IT)</t>
  </si>
  <si>
    <t>NOVARA (IT)</t>
  </si>
  <si>
    <t>fernando.marino@gmail.com</t>
  </si>
  <si>
    <t>alessia.galli@gmail.com</t>
  </si>
  <si>
    <t>francesco.romano@gmail.com</t>
  </si>
  <si>
    <t>samuele.prato@gmail.com</t>
  </si>
  <si>
    <t>giacomo.deluca@gmail.com</t>
  </si>
  <si>
    <t>simona.battaglia@gmail.com</t>
  </si>
  <si>
    <t>sandro.maestri@gmail.com</t>
  </si>
  <si>
    <t>elisa.grassi@gmail.com</t>
  </si>
  <si>
    <t>sara.marinetti@gmail.com</t>
  </si>
  <si>
    <t>giorgio.vaccaro@gmail.com</t>
  </si>
  <si>
    <t>Via Garibaldi 9,Torino</t>
  </si>
  <si>
    <t>Piazza Palazzo di Città 1, Torino</t>
  </si>
  <si>
    <t>Piazza del Popolo 3, Torino</t>
  </si>
  <si>
    <t>Corso Casale 363, Torino</t>
  </si>
  <si>
    <t>Corso Belgio 92, Torino</t>
  </si>
  <si>
    <t>Strada San Mauro 78, Torino</t>
  </si>
  <si>
    <t>Via Sant'Ottavio 11, Torino</t>
  </si>
  <si>
    <t>Via Ormea 92, Torino</t>
  </si>
  <si>
    <t>Via Pietro Giuria 36, Torino</t>
  </si>
  <si>
    <t>Corso Picco 11, Torino</t>
  </si>
  <si>
    <t>50 sfumature di grigio</t>
  </si>
  <si>
    <t xml:space="preserve">Le avventure di Pinocchio </t>
  </si>
  <si>
    <t xml:space="preserve">Viaggio al centro della terra </t>
  </si>
  <si>
    <t>NOME E COGNOME/PSEUDONIMO</t>
  </si>
  <si>
    <t>LEGENDA</t>
  </si>
  <si>
    <t>N.B.:</t>
  </si>
  <si>
    <t>COD PRESTITO</t>
  </si>
  <si>
    <t>327 32 66 573</t>
  </si>
  <si>
    <t>370 31 56 966</t>
  </si>
  <si>
    <t>345 22 75 790</t>
  </si>
  <si>
    <t>347 79 32 290</t>
  </si>
  <si>
    <t>348 35 71 776</t>
  </si>
  <si>
    <t>340 53 44 917</t>
  </si>
  <si>
    <t>333 53 84 598</t>
  </si>
  <si>
    <t>379 13 76 178</t>
  </si>
  <si>
    <t>327 35 61 022</t>
  </si>
  <si>
    <t>347 75 88 528</t>
  </si>
  <si>
    <t>RISULTATI SONDAGGIO CONSUMATORI</t>
  </si>
  <si>
    <t>DOMANDA 1</t>
  </si>
  <si>
    <t>DOMANDA 2</t>
  </si>
  <si>
    <t>DOMANDA 3</t>
  </si>
  <si>
    <t xml:space="preserve">DOMANDA 4 </t>
  </si>
  <si>
    <t>SI</t>
  </si>
  <si>
    <t>NO</t>
  </si>
  <si>
    <t>X</t>
  </si>
  <si>
    <t>MEDIA</t>
  </si>
  <si>
    <t>NUMERO VALORI</t>
  </si>
  <si>
    <t>VALORE MASSIMO</t>
  </si>
  <si>
    <t>VALORE MINIMO</t>
  </si>
  <si>
    <t>FORMULE PER INTERPRETARE IL SONDAGGIO</t>
  </si>
  <si>
    <t>DOMANDA 4</t>
  </si>
  <si>
    <t xml:space="preserve"> NO</t>
  </si>
  <si>
    <t xml:space="preserve">DOMANDA 2 </t>
  </si>
  <si>
    <t>FORMULE</t>
  </si>
  <si>
    <t>CODICE PRESTITO</t>
  </si>
  <si>
    <t>8</t>
  </si>
  <si>
    <t>7</t>
  </si>
  <si>
    <t>6</t>
  </si>
  <si>
    <t>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</si>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</sst>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4"/>
      <name val="Calibri"/>
      <family val="2"/>
      <scheme val="minor"/>
    </font>
    <font>
      <sz val="11"/>
      <color rgb="FF262626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1"/>
    <xf numFmtId="0" fontId="3" fillId="0" borderId="0" xfId="0" applyFont="1" applyAlignment="1">
      <alignment vertical="center" wrapText="1"/>
    </xf>
    <xf numFmtId="0" fontId="0" fillId="0" borderId="1" xfId="0" applyBorder="1"/>
    <xf numFmtId="49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49" fontId="7" fillId="0" borderId="0" xfId="0" applyNumberFormat="1" applyFont="1" applyAlignment="1">
      <alignment horizontal="left" vertical="center" readingOrder="1"/>
    </xf>
    <xf numFmtId="0" fontId="8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14" fontId="0" fillId="0" borderId="3" xfId="0" applyNumberFormat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/>
    <xf numFmtId="0" fontId="3" fillId="0" borderId="7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lisa.grassi@gmail.com" TargetMode="External"/><Relationship Id="rId3" Type="http://schemas.openxmlformats.org/officeDocument/2006/relationships/hyperlink" Target="mailto:francesco.romano@gmail.com" TargetMode="External"/><Relationship Id="rId7" Type="http://schemas.openxmlformats.org/officeDocument/2006/relationships/hyperlink" Target="mailto:sandro.maestri@gmail.com" TargetMode="External"/><Relationship Id="rId2" Type="http://schemas.openxmlformats.org/officeDocument/2006/relationships/hyperlink" Target="mailto:alessia.galli@gmail.com" TargetMode="External"/><Relationship Id="rId1" Type="http://schemas.openxmlformats.org/officeDocument/2006/relationships/hyperlink" Target="mailto:fernando.marino@gmail.com" TargetMode="External"/><Relationship Id="rId6" Type="http://schemas.openxmlformats.org/officeDocument/2006/relationships/hyperlink" Target="mailto:simona.battaglia@gmail.com" TargetMode="External"/><Relationship Id="rId5" Type="http://schemas.openxmlformats.org/officeDocument/2006/relationships/hyperlink" Target="mailto:giacomo.deluca@gmail.com" TargetMode="External"/><Relationship Id="rId10" Type="http://schemas.openxmlformats.org/officeDocument/2006/relationships/hyperlink" Target="mailto:giorgio.vaccaro@gmail.com" TargetMode="External"/><Relationship Id="rId4" Type="http://schemas.openxmlformats.org/officeDocument/2006/relationships/hyperlink" Target="mailto:samuele.prato@gmail.com" TargetMode="External"/><Relationship Id="rId9" Type="http://schemas.openxmlformats.org/officeDocument/2006/relationships/hyperlink" Target="mailto:sara.marinett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iuseppe.farina@gmail.com" TargetMode="External"/><Relationship Id="rId3" Type="http://schemas.openxmlformats.org/officeDocument/2006/relationships/hyperlink" Target="mailto:carla.bianchi@gmail.com" TargetMode="External"/><Relationship Id="rId7" Type="http://schemas.openxmlformats.org/officeDocument/2006/relationships/hyperlink" Target="mailto:alessio.ferrara@gmail.com" TargetMode="External"/><Relationship Id="rId2" Type="http://schemas.openxmlformats.org/officeDocument/2006/relationships/hyperlink" Target="mailto:marco.fontana@gmail.com" TargetMode="External"/><Relationship Id="rId1" Type="http://schemas.openxmlformats.org/officeDocument/2006/relationships/hyperlink" Target="mailto:daniele.rossi@gmail.com" TargetMode="External"/><Relationship Id="rId6" Type="http://schemas.openxmlformats.org/officeDocument/2006/relationships/hyperlink" Target="mailto:stefano.gentile@gmail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bruno.greco@gmail.com" TargetMode="External"/><Relationship Id="rId10" Type="http://schemas.openxmlformats.org/officeDocument/2006/relationships/hyperlink" Target="mailto:giovanni.conte@gmail.com" TargetMode="External"/><Relationship Id="rId4" Type="http://schemas.openxmlformats.org/officeDocument/2006/relationships/hyperlink" Target="mailto:elena.ricci@gmail.com" TargetMode="External"/><Relationship Id="rId9" Type="http://schemas.openxmlformats.org/officeDocument/2006/relationships/hyperlink" Target="mailto:giada.serra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30F9-452C-4B82-A695-2EF2075C4247}">
  <sheetPr codeName="Foglio1">
    <tabColor theme="4"/>
  </sheetPr>
  <dimension ref="A1:I21"/>
  <sheetViews>
    <sheetView workbookViewId="0">
      <selection activeCell="E8" sqref="E8"/>
    </sheetView>
  </sheetViews>
  <sheetFormatPr defaultRowHeight="15" x14ac:dyDescent="0.25"/>
  <cols>
    <col min="1" max="1" width="31.5703125" bestFit="1" customWidth="1"/>
    <col min="2" max="2" width="15.7109375" bestFit="1" customWidth="1"/>
    <col min="3" max="3" width="19.140625" bestFit="1" customWidth="1"/>
    <col min="4" max="4" width="16.7109375" bestFit="1" customWidth="1"/>
    <col min="5" max="5" width="20.7109375" bestFit="1" customWidth="1"/>
    <col min="6" max="6" width="16.7109375" bestFit="1" customWidth="1"/>
    <col min="7" max="7" width="18.85546875" bestFit="1" customWidth="1"/>
    <col min="8" max="8" width="6.85546875" bestFit="1" customWidth="1"/>
    <col min="9" max="9" width="10" bestFit="1" customWidth="1"/>
  </cols>
  <sheetData>
    <row r="1" spans="1:9" x14ac:dyDescent="0.25">
      <c r="A1" s="1" t="s">
        <v>0</v>
      </c>
      <c r="B1" s="1" t="s">
        <v>10</v>
      </c>
      <c r="C1" s="1" t="s">
        <v>9</v>
      </c>
      <c r="D1" s="1" t="s">
        <v>20</v>
      </c>
      <c r="E1" s="1" t="s">
        <v>67</v>
      </c>
      <c r="F1" s="1" t="s">
        <v>58</v>
      </c>
      <c r="G1" s="1" t="s">
        <v>94</v>
      </c>
      <c r="H1" s="1" t="s">
        <v>13</v>
      </c>
      <c r="I1" s="1" t="s">
        <v>14</v>
      </c>
    </row>
    <row r="2" spans="1:9" x14ac:dyDescent="0.25">
      <c r="A2" s="1"/>
      <c r="B2" s="1"/>
      <c r="C2" s="1"/>
      <c r="D2" s="1"/>
      <c r="E2" s="1"/>
      <c r="F2" s="1"/>
      <c r="G2" s="1"/>
    </row>
    <row r="3" spans="1:9" x14ac:dyDescent="0.25">
      <c r="A3" s="49" t="s">
        <v>23</v>
      </c>
      <c r="B3" t="s">
        <v>11</v>
      </c>
      <c r="C3" s="2" t="s">
        <v>2</v>
      </c>
      <c r="D3" s="2" t="s">
        <v>68</v>
      </c>
      <c r="E3" s="11">
        <v>43285</v>
      </c>
      <c r="F3">
        <v>228</v>
      </c>
      <c r="G3" s="5" t="s">
        <v>93</v>
      </c>
      <c r="H3">
        <v>1</v>
      </c>
      <c r="I3" s="5" t="s">
        <v>84</v>
      </c>
    </row>
    <row r="4" spans="1:9" x14ac:dyDescent="0.25">
      <c r="A4" s="7"/>
      <c r="C4" s="2"/>
      <c r="D4" s="2"/>
      <c r="E4" s="2"/>
    </row>
    <row r="5" spans="1:9" x14ac:dyDescent="0.25">
      <c r="A5" t="s">
        <v>21</v>
      </c>
      <c r="B5" t="s">
        <v>18</v>
      </c>
      <c r="C5" t="s">
        <v>19</v>
      </c>
      <c r="D5" t="s">
        <v>66</v>
      </c>
      <c r="E5" s="3">
        <v>39148</v>
      </c>
      <c r="F5">
        <v>158</v>
      </c>
      <c r="G5" s="5" t="s">
        <v>93</v>
      </c>
      <c r="H5">
        <v>1</v>
      </c>
      <c r="I5" s="5" t="s">
        <v>83</v>
      </c>
    </row>
    <row r="6" spans="1:9" x14ac:dyDescent="0.25">
      <c r="C6" s="7"/>
    </row>
    <row r="7" spans="1:9" x14ac:dyDescent="0.25">
      <c r="A7" t="s">
        <v>22</v>
      </c>
      <c r="B7" t="s">
        <v>12</v>
      </c>
      <c r="C7" t="s">
        <v>1</v>
      </c>
      <c r="D7" t="s">
        <v>68</v>
      </c>
      <c r="E7" s="3">
        <v>42684</v>
      </c>
      <c r="F7">
        <v>696</v>
      </c>
      <c r="G7" s="5" t="s">
        <v>93</v>
      </c>
      <c r="H7">
        <v>2</v>
      </c>
      <c r="I7" s="5" t="s">
        <v>88</v>
      </c>
    </row>
    <row r="9" spans="1:9" x14ac:dyDescent="0.25">
      <c r="A9" t="s">
        <v>42</v>
      </c>
      <c r="B9" t="s">
        <v>41</v>
      </c>
      <c r="C9" t="s">
        <v>43</v>
      </c>
      <c r="D9" t="s">
        <v>68</v>
      </c>
      <c r="E9" s="3">
        <v>43488</v>
      </c>
      <c r="F9">
        <v>230</v>
      </c>
      <c r="G9" s="5" t="s">
        <v>93</v>
      </c>
      <c r="H9">
        <v>1</v>
      </c>
      <c r="I9" s="5" t="s">
        <v>85</v>
      </c>
    </row>
    <row r="11" spans="1:9" x14ac:dyDescent="0.25">
      <c r="A11" t="s">
        <v>25</v>
      </c>
      <c r="B11" t="s">
        <v>24</v>
      </c>
      <c r="C11" t="s">
        <v>26</v>
      </c>
      <c r="D11" t="s">
        <v>68</v>
      </c>
      <c r="E11" s="3">
        <v>44573</v>
      </c>
      <c r="F11">
        <v>516</v>
      </c>
      <c r="G11" s="5" t="s">
        <v>93</v>
      </c>
      <c r="H11">
        <v>2</v>
      </c>
      <c r="I11" s="5" t="s">
        <v>89</v>
      </c>
    </row>
    <row r="13" spans="1:9" x14ac:dyDescent="0.25">
      <c r="A13" s="8" t="s">
        <v>32</v>
      </c>
      <c r="B13" t="s">
        <v>34</v>
      </c>
      <c r="C13" t="s">
        <v>33</v>
      </c>
      <c r="D13" t="s">
        <v>69</v>
      </c>
      <c r="E13" s="3">
        <v>40941</v>
      </c>
      <c r="F13">
        <v>352</v>
      </c>
      <c r="G13" s="5" t="s">
        <v>93</v>
      </c>
      <c r="H13">
        <v>2</v>
      </c>
      <c r="I13" s="5" t="s">
        <v>86</v>
      </c>
    </row>
    <row r="14" spans="1:9" x14ac:dyDescent="0.25">
      <c r="A14" s="8"/>
    </row>
    <row r="15" spans="1:9" ht="15.75" thickBot="1" x14ac:dyDescent="0.3">
      <c r="A15" s="9" t="s">
        <v>35</v>
      </c>
      <c r="B15" t="s">
        <v>36</v>
      </c>
      <c r="C15" t="s">
        <v>37</v>
      </c>
      <c r="D15" t="s">
        <v>68</v>
      </c>
      <c r="E15" s="3">
        <v>43928</v>
      </c>
      <c r="F15">
        <v>560</v>
      </c>
      <c r="G15" s="5" t="s">
        <v>93</v>
      </c>
      <c r="H15">
        <v>2</v>
      </c>
      <c r="I15" s="5" t="s">
        <v>90</v>
      </c>
    </row>
    <row r="17" spans="1:9" x14ac:dyDescent="0.25">
      <c r="A17" t="s">
        <v>27</v>
      </c>
      <c r="B17" t="s">
        <v>29</v>
      </c>
      <c r="C17" t="s">
        <v>28</v>
      </c>
      <c r="D17" t="s">
        <v>70</v>
      </c>
      <c r="E17" s="3">
        <v>43762</v>
      </c>
      <c r="F17">
        <v>304</v>
      </c>
      <c r="G17" s="5" t="s">
        <v>93</v>
      </c>
      <c r="H17">
        <v>1</v>
      </c>
      <c r="I17" s="5" t="s">
        <v>87</v>
      </c>
    </row>
    <row r="19" spans="1:9" x14ac:dyDescent="0.25">
      <c r="A19" t="s">
        <v>31</v>
      </c>
      <c r="B19" t="s">
        <v>30</v>
      </c>
      <c r="C19" t="s">
        <v>28</v>
      </c>
      <c r="D19" t="s">
        <v>69</v>
      </c>
      <c r="E19" s="3">
        <v>40544</v>
      </c>
      <c r="F19">
        <v>256</v>
      </c>
      <c r="G19" s="5" t="s">
        <v>93</v>
      </c>
      <c r="H19">
        <v>2</v>
      </c>
      <c r="I19" s="5" t="s">
        <v>91</v>
      </c>
    </row>
    <row r="21" spans="1:9" x14ac:dyDescent="0.25">
      <c r="A21" t="s">
        <v>39</v>
      </c>
      <c r="B21" t="s">
        <v>40</v>
      </c>
      <c r="C21" t="s">
        <v>38</v>
      </c>
      <c r="D21" t="s">
        <v>71</v>
      </c>
      <c r="E21" s="3">
        <v>43669</v>
      </c>
      <c r="F21">
        <v>1216</v>
      </c>
      <c r="G21" s="5" t="s">
        <v>93</v>
      </c>
      <c r="H21">
        <v>1</v>
      </c>
      <c r="I21" s="5" t="s">
        <v>92</v>
      </c>
    </row>
  </sheetData>
  <sortState xmlns:xlrd2="http://schemas.microsoft.com/office/spreadsheetml/2017/richdata2" ref="B3:F21">
    <sortCondition ref="C1:C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6682-6CF7-4CB4-A7BA-66065E8E7B2D}">
  <sheetPr codeName="Foglio2">
    <tabColor rgb="FFFF0000"/>
  </sheetPr>
  <dimension ref="A1:H21"/>
  <sheetViews>
    <sheetView tabSelected="1" workbookViewId="0">
      <selection activeCell="A3" sqref="A3"/>
    </sheetView>
  </sheetViews>
  <sheetFormatPr defaultRowHeight="15" x14ac:dyDescent="0.25"/>
  <cols>
    <col min="1" max="1" width="32.42578125" bestFit="1" customWidth="1"/>
    <col min="2" max="2" width="16.42578125" bestFit="1" customWidth="1"/>
    <col min="3" max="3" width="18.28515625" bestFit="1" customWidth="1"/>
    <col min="4" max="4" width="15.140625" bestFit="1" customWidth="1"/>
  </cols>
  <sheetData>
    <row r="1" spans="1:8" x14ac:dyDescent="0.25">
      <c r="A1" s="1" t="s">
        <v>216</v>
      </c>
      <c r="B1" s="13" t="s">
        <v>95</v>
      </c>
      <c r="C1" s="1" t="s">
        <v>96</v>
      </c>
      <c r="D1" s="1" t="s">
        <v>97</v>
      </c>
    </row>
    <row r="2" spans="1:8" x14ac:dyDescent="0.25">
      <c r="B2" s="2"/>
    </row>
    <row r="3" spans="1:8" x14ac:dyDescent="0.25">
      <c r="A3" t="s">
        <v>19</v>
      </c>
      <c r="B3" s="3">
        <v>11403</v>
      </c>
      <c r="C3" s="5" t="s">
        <v>48</v>
      </c>
      <c r="D3" s="3">
        <v>40118</v>
      </c>
    </row>
    <row r="4" spans="1:8" x14ac:dyDescent="0.25">
      <c r="B4" s="3"/>
      <c r="C4" s="5"/>
      <c r="D4" s="3"/>
    </row>
    <row r="5" spans="1:8" x14ac:dyDescent="0.25">
      <c r="A5" t="s">
        <v>1</v>
      </c>
      <c r="B5" s="4" t="s">
        <v>56</v>
      </c>
      <c r="C5" s="5" t="s">
        <v>48</v>
      </c>
      <c r="D5" s="5" t="s">
        <v>46</v>
      </c>
    </row>
    <row r="6" spans="1:8" x14ac:dyDescent="0.25">
      <c r="B6" s="4"/>
      <c r="C6" s="5"/>
      <c r="D6" s="5"/>
    </row>
    <row r="7" spans="1:8" x14ac:dyDescent="0.25">
      <c r="A7" s="2" t="s">
        <v>2</v>
      </c>
      <c r="B7" s="5" t="s">
        <v>47</v>
      </c>
      <c r="C7" s="6" t="s">
        <v>50</v>
      </c>
      <c r="D7" s="3">
        <v>27771</v>
      </c>
    </row>
    <row r="8" spans="1:8" x14ac:dyDescent="0.25">
      <c r="A8" s="2"/>
      <c r="B8" s="5"/>
      <c r="C8" s="6"/>
      <c r="D8" s="3"/>
      <c r="H8" s="14"/>
    </row>
    <row r="9" spans="1:8" x14ac:dyDescent="0.25">
      <c r="A9" t="s">
        <v>43</v>
      </c>
      <c r="B9" s="5" t="s">
        <v>44</v>
      </c>
      <c r="C9" s="5" t="s">
        <v>49</v>
      </c>
      <c r="D9" s="5" t="s">
        <v>45</v>
      </c>
    </row>
    <row r="10" spans="1:8" x14ac:dyDescent="0.25">
      <c r="B10" s="5"/>
      <c r="C10" s="5"/>
      <c r="D10" s="5"/>
    </row>
    <row r="11" spans="1:8" x14ac:dyDescent="0.25">
      <c r="A11" t="s">
        <v>26</v>
      </c>
      <c r="B11" s="3">
        <v>23550</v>
      </c>
      <c r="C11" s="5" t="s">
        <v>178</v>
      </c>
    </row>
    <row r="12" spans="1:8" x14ac:dyDescent="0.25">
      <c r="B12" s="3"/>
      <c r="C12" s="5"/>
    </row>
    <row r="13" spans="1:8" x14ac:dyDescent="0.25">
      <c r="A13" t="s">
        <v>33</v>
      </c>
      <c r="B13" s="5" t="s">
        <v>51</v>
      </c>
      <c r="C13" s="5" t="s">
        <v>52</v>
      </c>
      <c r="D13" s="5" t="s">
        <v>53</v>
      </c>
    </row>
    <row r="14" spans="1:8" x14ac:dyDescent="0.25">
      <c r="B14" s="5"/>
      <c r="C14" s="5"/>
      <c r="D14" s="5"/>
    </row>
    <row r="15" spans="1:8" x14ac:dyDescent="0.25">
      <c r="A15" t="s">
        <v>37</v>
      </c>
      <c r="B15" s="3">
        <v>23077</v>
      </c>
      <c r="C15" s="5" t="s">
        <v>54</v>
      </c>
    </row>
    <row r="16" spans="1:8" x14ac:dyDescent="0.25">
      <c r="B16" s="3"/>
      <c r="C16" s="5"/>
    </row>
    <row r="17" spans="1:4" x14ac:dyDescent="0.25">
      <c r="A17" t="s">
        <v>28</v>
      </c>
      <c r="B17" s="5" t="s">
        <v>57</v>
      </c>
      <c r="C17" s="5" t="s">
        <v>55</v>
      </c>
      <c r="D17" s="3">
        <v>1910</v>
      </c>
    </row>
    <row r="18" spans="1:4" x14ac:dyDescent="0.25">
      <c r="B18" s="5"/>
      <c r="C18" s="5"/>
      <c r="D18" s="3"/>
    </row>
    <row r="19" spans="1:4" x14ac:dyDescent="0.25">
      <c r="A19" t="s">
        <v>38</v>
      </c>
      <c r="B19" s="3">
        <v>17431</v>
      </c>
      <c r="C19" s="5" t="s">
        <v>179</v>
      </c>
    </row>
    <row r="21" spans="1:4" x14ac:dyDescent="0.25">
      <c r="A21" t="s">
        <v>176</v>
      </c>
      <c r="B21" s="3">
        <v>23805</v>
      </c>
      <c r="C21" s="5" t="s">
        <v>177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2EC-169A-4756-AD0A-C2ED0EAB8C33}">
  <sheetPr codeName="Foglio3">
    <tabColor theme="9"/>
  </sheetPr>
  <dimension ref="A1:G21"/>
  <sheetViews>
    <sheetView workbookViewId="0">
      <selection activeCell="H11" sqref="H11"/>
    </sheetView>
  </sheetViews>
  <sheetFormatPr defaultRowHeight="15" x14ac:dyDescent="0.25"/>
  <cols>
    <col min="1" max="1" width="10.28515625" bestFit="1" customWidth="1"/>
    <col min="2" max="2" width="17.7109375" bestFit="1" customWidth="1"/>
    <col min="3" max="3" width="13.85546875" bestFit="1" customWidth="1"/>
    <col min="4" max="4" width="16.7109375" bestFit="1" customWidth="1"/>
    <col min="5" max="5" width="32" bestFit="1" customWidth="1"/>
    <col min="6" max="6" width="12.28515625" bestFit="1" customWidth="1"/>
    <col min="7" max="7" width="28.42578125" bestFit="1" customWidth="1"/>
  </cols>
  <sheetData>
    <row r="1" spans="1:7" x14ac:dyDescent="0.25">
      <c r="A1" s="1" t="s">
        <v>59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</row>
    <row r="3" spans="1:7" x14ac:dyDescent="0.25">
      <c r="A3" s="10" t="s">
        <v>174</v>
      </c>
      <c r="B3" t="s">
        <v>180</v>
      </c>
      <c r="C3" s="3">
        <v>28370</v>
      </c>
      <c r="D3" s="5" t="s">
        <v>116</v>
      </c>
      <c r="E3" s="16" t="s">
        <v>203</v>
      </c>
      <c r="F3" t="s">
        <v>220</v>
      </c>
      <c r="G3" s="7" t="s">
        <v>193</v>
      </c>
    </row>
    <row r="5" spans="1:7" x14ac:dyDescent="0.25">
      <c r="A5" s="10" t="s">
        <v>173</v>
      </c>
      <c r="B5" t="s">
        <v>181</v>
      </c>
      <c r="C5" s="3">
        <v>34412</v>
      </c>
      <c r="D5" s="5" t="s">
        <v>122</v>
      </c>
      <c r="E5" s="16" t="s">
        <v>204</v>
      </c>
      <c r="F5" t="s">
        <v>221</v>
      </c>
      <c r="G5" s="7" t="s">
        <v>194</v>
      </c>
    </row>
    <row r="7" spans="1:7" x14ac:dyDescent="0.25">
      <c r="A7" s="10" t="s">
        <v>172</v>
      </c>
      <c r="B7" t="s">
        <v>182</v>
      </c>
      <c r="C7" s="3">
        <v>34474</v>
      </c>
      <c r="D7" s="5" t="s">
        <v>121</v>
      </c>
      <c r="E7" s="16" t="s">
        <v>205</v>
      </c>
      <c r="F7" t="s">
        <v>222</v>
      </c>
      <c r="G7" s="7" t="s">
        <v>195</v>
      </c>
    </row>
    <row r="9" spans="1:7" x14ac:dyDescent="0.25">
      <c r="A9" s="10" t="s">
        <v>171</v>
      </c>
      <c r="B9" t="s">
        <v>183</v>
      </c>
      <c r="C9" s="3">
        <v>24972</v>
      </c>
      <c r="D9" s="5" t="s">
        <v>120</v>
      </c>
      <c r="E9" s="5" t="s">
        <v>206</v>
      </c>
      <c r="F9" t="s">
        <v>223</v>
      </c>
      <c r="G9" s="7" t="s">
        <v>196</v>
      </c>
    </row>
    <row r="11" spans="1:7" x14ac:dyDescent="0.25">
      <c r="A11" s="10" t="s">
        <v>170</v>
      </c>
      <c r="B11" t="s">
        <v>184</v>
      </c>
      <c r="C11" s="3">
        <v>37435</v>
      </c>
      <c r="D11" s="5" t="s">
        <v>145</v>
      </c>
      <c r="E11" s="5" t="s">
        <v>207</v>
      </c>
      <c r="F11" t="s">
        <v>224</v>
      </c>
      <c r="G11" s="7" t="s">
        <v>197</v>
      </c>
    </row>
    <row r="13" spans="1:7" x14ac:dyDescent="0.25">
      <c r="A13" s="10" t="s">
        <v>169</v>
      </c>
      <c r="B13" t="s">
        <v>185</v>
      </c>
      <c r="C13" s="3">
        <v>26304</v>
      </c>
      <c r="D13" s="5" t="s">
        <v>192</v>
      </c>
      <c r="E13" s="5" t="s">
        <v>208</v>
      </c>
      <c r="F13" t="s">
        <v>225</v>
      </c>
      <c r="G13" s="7" t="s">
        <v>198</v>
      </c>
    </row>
    <row r="15" spans="1:7" x14ac:dyDescent="0.25">
      <c r="A15" s="10" t="s">
        <v>165</v>
      </c>
      <c r="B15" t="s">
        <v>186</v>
      </c>
      <c r="C15" s="3">
        <v>36105</v>
      </c>
      <c r="D15" s="5" t="s">
        <v>192</v>
      </c>
      <c r="E15" s="5" t="s">
        <v>209</v>
      </c>
      <c r="F15" t="s">
        <v>226</v>
      </c>
      <c r="G15" s="7" t="s">
        <v>199</v>
      </c>
    </row>
    <row r="17" spans="1:7" x14ac:dyDescent="0.25">
      <c r="A17" s="10" t="s">
        <v>166</v>
      </c>
      <c r="B17" t="s">
        <v>187</v>
      </c>
      <c r="C17" s="3">
        <v>24541</v>
      </c>
      <c r="D17" s="5" t="s">
        <v>191</v>
      </c>
      <c r="E17" s="5" t="s">
        <v>210</v>
      </c>
      <c r="F17" t="s">
        <v>227</v>
      </c>
      <c r="G17" s="7" t="s">
        <v>200</v>
      </c>
    </row>
    <row r="19" spans="1:7" x14ac:dyDescent="0.25">
      <c r="A19" s="10" t="s">
        <v>167</v>
      </c>
      <c r="B19" t="s">
        <v>188</v>
      </c>
      <c r="C19" s="3">
        <v>27267</v>
      </c>
      <c r="D19" s="5" t="s">
        <v>122</v>
      </c>
      <c r="E19" s="5" t="s">
        <v>211</v>
      </c>
      <c r="F19" t="s">
        <v>228</v>
      </c>
      <c r="G19" s="7" t="s">
        <v>201</v>
      </c>
    </row>
    <row r="21" spans="1:7" x14ac:dyDescent="0.25">
      <c r="A21" s="10" t="s">
        <v>168</v>
      </c>
      <c r="B21" t="s">
        <v>189</v>
      </c>
      <c r="C21" s="3">
        <v>20830</v>
      </c>
      <c r="D21" s="5" t="s">
        <v>190</v>
      </c>
      <c r="E21" s="5" t="s">
        <v>212</v>
      </c>
      <c r="F21" t="s">
        <v>229</v>
      </c>
      <c r="G21" s="7" t="s">
        <v>202</v>
      </c>
    </row>
  </sheetData>
  <hyperlinks>
    <hyperlink ref="G3" r:id="rId1" xr:uid="{3EF4C684-E0ED-4646-BAD3-864F7304C74F}"/>
    <hyperlink ref="G5" r:id="rId2" xr:uid="{CE8530AE-F970-4635-AEC4-1B56B7534AB3}"/>
    <hyperlink ref="G7" r:id="rId3" xr:uid="{00B27A29-987D-4900-87FA-449DE54130F4}"/>
    <hyperlink ref="G9" r:id="rId4" xr:uid="{F8DF39F5-356B-4A8E-A878-357A8D06BD86}"/>
    <hyperlink ref="G11" r:id="rId5" xr:uid="{AC4271BB-4418-4994-B19D-227FCFA5292A}"/>
    <hyperlink ref="G13" r:id="rId6" xr:uid="{F1EDEA52-E2C3-4102-921C-CFA7F65EC37C}"/>
    <hyperlink ref="G15" r:id="rId7" xr:uid="{448F6648-914F-4972-B4DB-4FB0FD5D5A17}"/>
    <hyperlink ref="G17" r:id="rId8" xr:uid="{EB45A6DE-45BF-448A-B33B-C680553EEA0F}"/>
    <hyperlink ref="G19" r:id="rId9" xr:uid="{9DECE885-D795-43CB-A071-47C3436B52CF}"/>
    <hyperlink ref="G21" r:id="rId10" xr:uid="{446D7FBD-5E25-4C66-A0A1-BF657AC9BD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B13F-59CD-4C86-9784-44A46532AE5E}">
  <sheetPr codeName="Foglio4">
    <tabColor rgb="FF7030A0"/>
  </sheetPr>
  <dimension ref="A1:G21"/>
  <sheetViews>
    <sheetView workbookViewId="0">
      <selection activeCell="G12" sqref="G12"/>
    </sheetView>
  </sheetViews>
  <sheetFormatPr defaultRowHeight="15" x14ac:dyDescent="0.25"/>
  <cols>
    <col min="1" max="1" width="13.7109375" style="5" bestFit="1" customWidth="1"/>
    <col min="2" max="2" width="26.7109375" bestFit="1" customWidth="1"/>
    <col min="3" max="3" width="10.28515625" bestFit="1" customWidth="1"/>
    <col min="4" max="4" width="14.7109375" bestFit="1" customWidth="1"/>
    <col min="5" max="5" width="23.140625" bestFit="1" customWidth="1"/>
    <col min="6" max="6" width="19.140625" bestFit="1" customWidth="1"/>
    <col min="7" max="7" width="27.5703125" bestFit="1" customWidth="1"/>
  </cols>
  <sheetData>
    <row r="1" spans="1:7" x14ac:dyDescent="0.25">
      <c r="A1" s="19" t="s">
        <v>219</v>
      </c>
      <c r="B1" s="19" t="s">
        <v>15</v>
      </c>
      <c r="C1" s="1" t="s">
        <v>59</v>
      </c>
      <c r="D1" s="1" t="s">
        <v>16</v>
      </c>
      <c r="E1" s="1" t="s">
        <v>60</v>
      </c>
      <c r="F1" s="1" t="s">
        <v>17</v>
      </c>
      <c r="G1" s="1" t="s">
        <v>61</v>
      </c>
    </row>
    <row r="2" spans="1:7" x14ac:dyDescent="0.25">
      <c r="E2" s="5"/>
      <c r="G2" s="17"/>
    </row>
    <row r="3" spans="1:7" x14ac:dyDescent="0.25">
      <c r="A3" s="20">
        <v>10</v>
      </c>
      <c r="B3" t="s">
        <v>23</v>
      </c>
      <c r="C3" s="10" t="s">
        <v>168</v>
      </c>
      <c r="D3" s="3">
        <v>44963</v>
      </c>
      <c r="E3" s="17" t="s">
        <v>63</v>
      </c>
      <c r="G3" s="17"/>
    </row>
    <row r="4" spans="1:7" x14ac:dyDescent="0.25">
      <c r="A4" s="20"/>
      <c r="C4" s="10"/>
      <c r="E4" s="17"/>
      <c r="G4" s="17"/>
    </row>
    <row r="5" spans="1:7" x14ac:dyDescent="0.25">
      <c r="A5" s="20">
        <v>9</v>
      </c>
      <c r="B5" t="s">
        <v>42</v>
      </c>
      <c r="C5" s="10" t="s">
        <v>165</v>
      </c>
      <c r="D5" s="3">
        <v>44963</v>
      </c>
      <c r="E5" s="17" t="s">
        <v>64</v>
      </c>
      <c r="G5" s="17"/>
    </row>
    <row r="6" spans="1:7" x14ac:dyDescent="0.25">
      <c r="A6" s="20"/>
      <c r="C6" s="10"/>
      <c r="E6" s="17"/>
      <c r="G6" s="17"/>
    </row>
    <row r="7" spans="1:7" x14ac:dyDescent="0.25">
      <c r="A7" s="20">
        <v>8</v>
      </c>
      <c r="B7" t="s">
        <v>25</v>
      </c>
      <c r="C7" s="10" t="s">
        <v>174</v>
      </c>
      <c r="D7" s="3">
        <v>44944</v>
      </c>
      <c r="E7" s="17" t="s">
        <v>65</v>
      </c>
      <c r="F7" s="3">
        <v>44959</v>
      </c>
      <c r="G7" s="17" t="s">
        <v>98</v>
      </c>
    </row>
    <row r="8" spans="1:7" x14ac:dyDescent="0.25">
      <c r="A8" s="20"/>
      <c r="C8" s="10"/>
      <c r="E8" s="17"/>
      <c r="G8" s="17"/>
    </row>
    <row r="9" spans="1:7" x14ac:dyDescent="0.25">
      <c r="A9" s="20">
        <v>7</v>
      </c>
      <c r="B9" t="s">
        <v>31</v>
      </c>
      <c r="C9" s="10" t="s">
        <v>172</v>
      </c>
      <c r="D9" s="3">
        <v>44936</v>
      </c>
      <c r="E9" s="17" t="s">
        <v>99</v>
      </c>
      <c r="F9" s="3">
        <v>44948</v>
      </c>
      <c r="G9" s="17" t="s">
        <v>104</v>
      </c>
    </row>
    <row r="10" spans="1:7" x14ac:dyDescent="0.25">
      <c r="A10" s="20"/>
      <c r="C10" s="10"/>
      <c r="E10" s="17"/>
      <c r="G10" s="17"/>
    </row>
    <row r="11" spans="1:7" x14ac:dyDescent="0.25">
      <c r="A11" s="20">
        <v>6</v>
      </c>
      <c r="B11" t="s">
        <v>39</v>
      </c>
      <c r="C11" s="10" t="s">
        <v>166</v>
      </c>
      <c r="D11" s="3">
        <v>44925</v>
      </c>
      <c r="E11" s="17" t="s">
        <v>101</v>
      </c>
      <c r="F11" s="3">
        <v>44941</v>
      </c>
      <c r="G11" s="17" t="s">
        <v>103</v>
      </c>
    </row>
    <row r="12" spans="1:7" x14ac:dyDescent="0.25">
      <c r="A12" s="20"/>
      <c r="C12" s="10"/>
      <c r="E12" s="17"/>
      <c r="G12" s="17"/>
    </row>
    <row r="13" spans="1:7" x14ac:dyDescent="0.25">
      <c r="A13" s="20">
        <v>5</v>
      </c>
      <c r="B13" t="s">
        <v>213</v>
      </c>
      <c r="C13" s="10" t="s">
        <v>173</v>
      </c>
      <c r="D13" s="3">
        <v>44924</v>
      </c>
      <c r="E13" s="17" t="s">
        <v>100</v>
      </c>
      <c r="F13" s="3">
        <v>44942</v>
      </c>
      <c r="G13" s="17" t="s">
        <v>101</v>
      </c>
    </row>
    <row r="14" spans="1:7" x14ac:dyDescent="0.25">
      <c r="A14" s="20"/>
      <c r="C14" s="10"/>
      <c r="E14" s="17"/>
      <c r="G14" s="17"/>
    </row>
    <row r="15" spans="1:7" x14ac:dyDescent="0.25">
      <c r="A15" s="20">
        <v>4</v>
      </c>
      <c r="B15" t="s">
        <v>23</v>
      </c>
      <c r="C15" s="10" t="s">
        <v>167</v>
      </c>
      <c r="D15" s="3">
        <v>44910</v>
      </c>
      <c r="E15" s="17" t="s">
        <v>102</v>
      </c>
      <c r="F15" s="3">
        <v>44925</v>
      </c>
      <c r="G15" s="17" t="s">
        <v>63</v>
      </c>
    </row>
    <row r="16" spans="1:7" x14ac:dyDescent="0.25">
      <c r="A16" s="20"/>
      <c r="C16" s="10"/>
      <c r="E16" s="17"/>
      <c r="G16" s="17"/>
    </row>
    <row r="17" spans="1:7" x14ac:dyDescent="0.25">
      <c r="A17" s="20">
        <v>3</v>
      </c>
      <c r="B17" t="s">
        <v>214</v>
      </c>
      <c r="C17" s="10" t="s">
        <v>169</v>
      </c>
      <c r="D17" s="3">
        <v>44909</v>
      </c>
      <c r="E17" s="17" t="s">
        <v>65</v>
      </c>
      <c r="F17" s="3">
        <v>44923</v>
      </c>
      <c r="G17" s="17" t="s">
        <v>101</v>
      </c>
    </row>
    <row r="18" spans="1:7" x14ac:dyDescent="0.25">
      <c r="A18" s="20"/>
      <c r="C18" s="10"/>
      <c r="E18" s="17"/>
      <c r="G18" s="17"/>
    </row>
    <row r="19" spans="1:7" x14ac:dyDescent="0.25">
      <c r="A19" s="20">
        <v>2</v>
      </c>
      <c r="B19" t="s">
        <v>22</v>
      </c>
      <c r="C19" s="10" t="s">
        <v>170</v>
      </c>
      <c r="D19" s="3">
        <v>44909</v>
      </c>
      <c r="E19" s="17" t="s">
        <v>65</v>
      </c>
      <c r="F19" s="3">
        <v>44928</v>
      </c>
      <c r="G19" s="17" t="s">
        <v>98</v>
      </c>
    </row>
    <row r="20" spans="1:7" x14ac:dyDescent="0.25">
      <c r="A20" s="20"/>
      <c r="C20" s="10"/>
      <c r="E20" s="17"/>
      <c r="G20" s="17"/>
    </row>
    <row r="21" spans="1:7" x14ac:dyDescent="0.25">
      <c r="A21" s="20">
        <v>1</v>
      </c>
      <c r="B21" t="s">
        <v>215</v>
      </c>
      <c r="C21" s="10" t="s">
        <v>171</v>
      </c>
      <c r="D21" s="3">
        <v>44909</v>
      </c>
      <c r="E21" s="17" t="s">
        <v>64</v>
      </c>
      <c r="F21" s="3">
        <v>45264</v>
      </c>
      <c r="G21" s="1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A26E-C907-411C-B30E-88DF961A493E}">
  <sheetPr codeName="Foglio5">
    <tabColor theme="5" tint="-0.249977111117893"/>
  </sheetPr>
  <dimension ref="A1:H21"/>
  <sheetViews>
    <sheetView topLeftCell="B1" workbookViewId="0">
      <selection activeCell="L9" sqref="L9"/>
    </sheetView>
  </sheetViews>
  <sheetFormatPr defaultRowHeight="15" x14ac:dyDescent="0.25"/>
  <cols>
    <col min="1" max="1" width="17.7109375" customWidth="1"/>
    <col min="2" max="2" width="14.5703125" style="10" bestFit="1" customWidth="1"/>
    <col min="3" max="3" width="17.5703125" bestFit="1" customWidth="1"/>
    <col min="4" max="4" width="13.85546875" bestFit="1" customWidth="1"/>
    <col min="5" max="5" width="16.7109375" bestFit="1" customWidth="1"/>
    <col min="6" max="6" width="29.85546875" bestFit="1" customWidth="1"/>
    <col min="7" max="7" width="12.28515625" bestFit="1" customWidth="1"/>
    <col min="8" max="8" width="26.42578125" bestFit="1" customWidth="1"/>
  </cols>
  <sheetData>
    <row r="1" spans="1:8" x14ac:dyDescent="0.25">
      <c r="A1" s="1" t="s">
        <v>62</v>
      </c>
      <c r="B1" s="18" t="s">
        <v>62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6</v>
      </c>
      <c r="H1" s="1" t="s">
        <v>8</v>
      </c>
    </row>
    <row r="2" spans="1:8" x14ac:dyDescent="0.25">
      <c r="A2" s="1"/>
      <c r="B2" s="18"/>
      <c r="C2" s="1"/>
      <c r="D2" s="1"/>
      <c r="E2" s="1"/>
      <c r="F2" s="1"/>
      <c r="G2" s="1"/>
    </row>
    <row r="3" spans="1:8" x14ac:dyDescent="0.25">
      <c r="A3" s="10" t="s">
        <v>63</v>
      </c>
      <c r="B3" s="10" t="s">
        <v>63</v>
      </c>
      <c r="C3" t="s">
        <v>105</v>
      </c>
      <c r="D3" s="3">
        <v>35511</v>
      </c>
      <c r="E3" s="5" t="s">
        <v>115</v>
      </c>
      <c r="F3" t="s">
        <v>150</v>
      </c>
      <c r="G3" t="s">
        <v>135</v>
      </c>
      <c r="H3" s="7" t="s">
        <v>124</v>
      </c>
    </row>
    <row r="4" spans="1:8" x14ac:dyDescent="0.25">
      <c r="A4" s="10"/>
    </row>
    <row r="5" spans="1:8" x14ac:dyDescent="0.25">
      <c r="A5" s="10" t="s">
        <v>64</v>
      </c>
      <c r="B5" s="10" t="s">
        <v>64</v>
      </c>
      <c r="C5" t="s">
        <v>106</v>
      </c>
      <c r="D5" s="3">
        <v>29495</v>
      </c>
      <c r="E5" s="5" t="s">
        <v>116</v>
      </c>
      <c r="F5" t="s">
        <v>149</v>
      </c>
      <c r="G5" t="s">
        <v>134</v>
      </c>
      <c r="H5" s="7" t="s">
        <v>125</v>
      </c>
    </row>
    <row r="7" spans="1:8" x14ac:dyDescent="0.25">
      <c r="A7" s="10" t="s">
        <v>65</v>
      </c>
      <c r="B7" s="10" t="s">
        <v>65</v>
      </c>
      <c r="C7" t="s">
        <v>107</v>
      </c>
      <c r="D7" s="3">
        <v>36257</v>
      </c>
      <c r="E7" s="5" t="s">
        <v>117</v>
      </c>
      <c r="F7" t="s">
        <v>148</v>
      </c>
      <c r="G7" t="s">
        <v>136</v>
      </c>
      <c r="H7" s="7" t="s">
        <v>126</v>
      </c>
    </row>
    <row r="9" spans="1:8" x14ac:dyDescent="0.25">
      <c r="A9" s="10" t="s">
        <v>98</v>
      </c>
      <c r="B9" s="10" t="s">
        <v>98</v>
      </c>
      <c r="C9" t="s">
        <v>108</v>
      </c>
      <c r="D9" s="3">
        <v>26578</v>
      </c>
      <c r="E9" s="5" t="s">
        <v>118</v>
      </c>
      <c r="F9" t="s">
        <v>147</v>
      </c>
      <c r="G9" t="s">
        <v>137</v>
      </c>
      <c r="H9" s="7" t="s">
        <v>127</v>
      </c>
    </row>
    <row r="11" spans="1:8" x14ac:dyDescent="0.25">
      <c r="A11" s="10" t="s">
        <v>99</v>
      </c>
      <c r="B11" s="10" t="s">
        <v>99</v>
      </c>
      <c r="C11" t="s">
        <v>109</v>
      </c>
      <c r="D11" s="3">
        <v>34156</v>
      </c>
      <c r="E11" s="5" t="s">
        <v>119</v>
      </c>
      <c r="F11" t="s">
        <v>146</v>
      </c>
      <c r="G11" t="s">
        <v>138</v>
      </c>
      <c r="H11" s="7" t="s">
        <v>128</v>
      </c>
    </row>
    <row r="13" spans="1:8" x14ac:dyDescent="0.25">
      <c r="A13" s="10" t="s">
        <v>100</v>
      </c>
      <c r="B13" s="10" t="s">
        <v>100</v>
      </c>
      <c r="C13" t="s">
        <v>110</v>
      </c>
      <c r="D13" s="3">
        <v>34875</v>
      </c>
      <c r="E13" s="5" t="s">
        <v>145</v>
      </c>
      <c r="F13" t="s">
        <v>144</v>
      </c>
      <c r="G13" t="s">
        <v>139</v>
      </c>
      <c r="H13" s="7" t="s">
        <v>129</v>
      </c>
    </row>
    <row r="15" spans="1:8" ht="16.5" customHeight="1" x14ac:dyDescent="0.25">
      <c r="A15" s="15" t="s">
        <v>101</v>
      </c>
      <c r="B15" s="15" t="s">
        <v>101</v>
      </c>
      <c r="C15" t="s">
        <v>111</v>
      </c>
      <c r="D15" s="3">
        <v>36583</v>
      </c>
      <c r="E15" s="5" t="s">
        <v>116</v>
      </c>
      <c r="F15" t="s">
        <v>123</v>
      </c>
      <c r="G15" t="s">
        <v>140</v>
      </c>
      <c r="H15" s="7" t="s">
        <v>130</v>
      </c>
    </row>
    <row r="17" spans="1:8" x14ac:dyDescent="0.25">
      <c r="A17" s="10" t="s">
        <v>102</v>
      </c>
      <c r="B17" s="10" t="s">
        <v>102</v>
      </c>
      <c r="C17" t="s">
        <v>112</v>
      </c>
      <c r="D17" s="3">
        <v>31307</v>
      </c>
      <c r="E17" s="5" t="s">
        <v>120</v>
      </c>
      <c r="F17" t="s">
        <v>151</v>
      </c>
      <c r="G17" t="s">
        <v>141</v>
      </c>
      <c r="H17" s="7" t="s">
        <v>131</v>
      </c>
    </row>
    <row r="19" spans="1:8" x14ac:dyDescent="0.25">
      <c r="A19" s="10" t="s">
        <v>103</v>
      </c>
      <c r="B19" s="10" t="s">
        <v>103</v>
      </c>
      <c r="C19" t="s">
        <v>113</v>
      </c>
      <c r="D19" s="3">
        <v>33968</v>
      </c>
      <c r="E19" s="5" t="s">
        <v>121</v>
      </c>
      <c r="F19" t="s">
        <v>152</v>
      </c>
      <c r="G19" t="s">
        <v>142</v>
      </c>
      <c r="H19" s="7" t="s">
        <v>132</v>
      </c>
    </row>
    <row r="21" spans="1:8" x14ac:dyDescent="0.25">
      <c r="A21" s="10" t="s">
        <v>104</v>
      </c>
      <c r="B21" s="10" t="s">
        <v>104</v>
      </c>
      <c r="C21" t="s">
        <v>114</v>
      </c>
      <c r="D21" s="3">
        <v>32832</v>
      </c>
      <c r="E21" s="5" t="s">
        <v>122</v>
      </c>
      <c r="F21" t="s">
        <v>153</v>
      </c>
      <c r="G21" t="s">
        <v>143</v>
      </c>
      <c r="H21" s="7" t="s">
        <v>133</v>
      </c>
    </row>
  </sheetData>
  <hyperlinks>
    <hyperlink ref="H3" r:id="rId1" xr:uid="{33A32EF8-E334-49BA-8B7A-D15282ED454D}"/>
    <hyperlink ref="H5" r:id="rId2" xr:uid="{7B97B75C-FA55-4203-A236-CDF7080B3430}"/>
    <hyperlink ref="H7" r:id="rId3" xr:uid="{0441480B-AD33-4DEC-A892-1763F500E387}"/>
    <hyperlink ref="H9" r:id="rId4" xr:uid="{80F21B22-4996-4F17-A5BD-935AA29FBDB1}"/>
    <hyperlink ref="H11" r:id="rId5" xr:uid="{F8671FB0-3D5A-4812-83AB-34B28523E016}"/>
    <hyperlink ref="H13" r:id="rId6" xr:uid="{1233281E-B5C9-4005-B375-D766EFEACA6D}"/>
    <hyperlink ref="H15" r:id="rId7" xr:uid="{A1C172A9-7EF2-4B12-A1D0-51693622075E}"/>
    <hyperlink ref="H17" r:id="rId8" xr:uid="{C68FA12C-DB57-4ED3-846F-E08B53E8613F}"/>
    <hyperlink ref="H19" r:id="rId9" xr:uid="{50CF8E3A-40BB-44B8-AF22-6FCE5349CAF8}"/>
    <hyperlink ref="H21" r:id="rId10" xr:uid="{620FA321-5A44-4D03-AE77-1C36DFA40DD8}"/>
  </hyperlinks>
  <pageMargins left="0.7" right="0.7" top="0.75" bottom="0.75" header="0.3" footer="0.3"/>
  <pageSetup paperSize="9"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A74-0931-4FC7-802C-A5822850A06C}">
  <sheetPr codeName="Foglio6">
    <tabColor theme="7"/>
  </sheetPr>
  <dimension ref="A1:H29"/>
  <sheetViews>
    <sheetView workbookViewId="0">
      <selection activeCell="J11" sqref="J11"/>
    </sheetView>
  </sheetViews>
  <sheetFormatPr defaultRowHeight="15" x14ac:dyDescent="0.25"/>
  <cols>
    <col min="1" max="1" width="12.28515625" customWidth="1"/>
    <col min="2" max="2" width="9.5703125" bestFit="1" customWidth="1"/>
    <col min="3" max="3" width="13.140625" bestFit="1" customWidth="1"/>
    <col min="4" max="4" width="14.28515625" customWidth="1"/>
    <col min="5" max="5" width="20" bestFit="1" customWidth="1"/>
    <col min="6" max="6" width="18.85546875" customWidth="1"/>
    <col min="8" max="8" width="14.7109375" customWidth="1"/>
  </cols>
  <sheetData>
    <row r="1" spans="1:8" x14ac:dyDescent="0.25">
      <c r="A1" s="1" t="s">
        <v>79</v>
      </c>
      <c r="B1" s="1" t="s">
        <v>80</v>
      </c>
      <c r="C1" s="1" t="s">
        <v>81</v>
      </c>
      <c r="E1" s="1" t="s">
        <v>217</v>
      </c>
      <c r="F1" s="1"/>
      <c r="H1" s="1"/>
    </row>
    <row r="2" spans="1:8" x14ac:dyDescent="0.25">
      <c r="E2" t="s">
        <v>161</v>
      </c>
    </row>
    <row r="3" spans="1:8" x14ac:dyDescent="0.25">
      <c r="A3" t="s">
        <v>72</v>
      </c>
      <c r="B3" s="10" t="s">
        <v>154</v>
      </c>
      <c r="C3" s="10" t="s">
        <v>155</v>
      </c>
      <c r="E3" t="s">
        <v>160</v>
      </c>
      <c r="H3" s="10"/>
    </row>
    <row r="4" spans="1:8" x14ac:dyDescent="0.25">
      <c r="E4" t="s">
        <v>162</v>
      </c>
    </row>
    <row r="5" spans="1:8" x14ac:dyDescent="0.25">
      <c r="A5" t="s">
        <v>73</v>
      </c>
      <c r="B5" s="10" t="s">
        <v>156</v>
      </c>
      <c r="C5" s="10" t="s">
        <v>154</v>
      </c>
      <c r="E5" t="s">
        <v>163</v>
      </c>
      <c r="H5" s="10"/>
    </row>
    <row r="7" spans="1:8" x14ac:dyDescent="0.25">
      <c r="A7" t="s">
        <v>74</v>
      </c>
      <c r="B7" s="10" t="s">
        <v>155</v>
      </c>
      <c r="C7" s="10" t="s">
        <v>156</v>
      </c>
      <c r="H7" s="10"/>
    </row>
    <row r="9" spans="1:8" x14ac:dyDescent="0.25">
      <c r="A9" t="s">
        <v>75</v>
      </c>
      <c r="B9" s="10" t="s">
        <v>154</v>
      </c>
      <c r="C9" s="10" t="s">
        <v>155</v>
      </c>
      <c r="H9" s="10"/>
    </row>
    <row r="11" spans="1:8" x14ac:dyDescent="0.25">
      <c r="A11" t="s">
        <v>76</v>
      </c>
      <c r="B11" s="10" t="s">
        <v>157</v>
      </c>
      <c r="C11" s="10" t="s">
        <v>158</v>
      </c>
      <c r="H11" s="10"/>
    </row>
    <row r="13" spans="1:8" x14ac:dyDescent="0.25">
      <c r="A13" t="s">
        <v>77</v>
      </c>
      <c r="B13" s="10" t="s">
        <v>159</v>
      </c>
      <c r="C13" s="10" t="s">
        <v>157</v>
      </c>
      <c r="H13" s="10"/>
    </row>
    <row r="15" spans="1:8" x14ac:dyDescent="0.25">
      <c r="A15" t="s">
        <v>78</v>
      </c>
      <c r="B15" s="12" t="s">
        <v>82</v>
      </c>
      <c r="C15" s="12" t="s">
        <v>82</v>
      </c>
      <c r="D15" s="12"/>
      <c r="H15" s="12"/>
    </row>
    <row r="16" spans="1:8" x14ac:dyDescent="0.25">
      <c r="B16" s="12"/>
      <c r="C16" s="12"/>
      <c r="D16" s="12"/>
      <c r="H16" s="12"/>
    </row>
    <row r="17" spans="1:8" x14ac:dyDescent="0.25">
      <c r="A17" s="1" t="s">
        <v>218</v>
      </c>
    </row>
    <row r="18" spans="1:8" x14ac:dyDescent="0.25">
      <c r="A18" t="s">
        <v>164</v>
      </c>
    </row>
    <row r="19" spans="1:8" x14ac:dyDescent="0.25">
      <c r="A19" t="s">
        <v>175</v>
      </c>
    </row>
    <row r="29" spans="1:8" x14ac:dyDescent="0.25">
      <c r="H29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CA13-7C5E-4590-A5B2-E21D4743BADE}">
  <sheetPr>
    <tabColor rgb="FFFF5050"/>
  </sheetPr>
  <dimension ref="A1:K21"/>
  <sheetViews>
    <sheetView workbookViewId="0">
      <selection activeCell="L13" sqref="L13"/>
    </sheetView>
  </sheetViews>
  <sheetFormatPr defaultRowHeight="15" x14ac:dyDescent="0.25"/>
  <cols>
    <col min="1" max="1" width="41.28515625" bestFit="1" customWidth="1"/>
    <col min="2" max="2" width="10.28515625" bestFit="1" customWidth="1"/>
    <col min="3" max="3" width="12.140625" bestFit="1" customWidth="1"/>
    <col min="4" max="4" width="4.28515625" bestFit="1" customWidth="1"/>
    <col min="5" max="5" width="12.5703125" bestFit="1" customWidth="1"/>
    <col min="6" max="6" width="12.140625" bestFit="1" customWidth="1"/>
    <col min="7" max="7" width="12.5703125" bestFit="1" customWidth="1"/>
    <col min="9" max="9" width="17.85546875" customWidth="1"/>
    <col min="10" max="10" width="13.85546875" customWidth="1"/>
    <col min="12" max="12" width="14" customWidth="1"/>
    <col min="13" max="14" width="12.5703125" customWidth="1"/>
    <col min="15" max="15" width="13" customWidth="1"/>
  </cols>
  <sheetData>
    <row r="1" spans="1:11" ht="15.75" thickBot="1" x14ac:dyDescent="0.3">
      <c r="A1" s="1" t="s">
        <v>230</v>
      </c>
    </row>
    <row r="2" spans="1:11" x14ac:dyDescent="0.25">
      <c r="A2" s="25" t="s">
        <v>247</v>
      </c>
      <c r="B2" s="26" t="s">
        <v>59</v>
      </c>
      <c r="C2" s="27" t="s">
        <v>231</v>
      </c>
      <c r="D2" s="26"/>
      <c r="E2" s="27" t="s">
        <v>232</v>
      </c>
      <c r="F2" s="27" t="s">
        <v>233</v>
      </c>
      <c r="G2" s="28" t="s">
        <v>234</v>
      </c>
    </row>
    <row r="3" spans="1:11" x14ac:dyDescent="0.25">
      <c r="A3" s="47"/>
      <c r="B3" s="21"/>
      <c r="C3" s="23" t="s">
        <v>235</v>
      </c>
      <c r="D3" s="23" t="s">
        <v>244</v>
      </c>
      <c r="E3" s="21"/>
      <c r="F3" s="21"/>
      <c r="G3" s="29"/>
    </row>
    <row r="4" spans="1:11" x14ac:dyDescent="0.25">
      <c r="A4" s="47">
        <v>9</v>
      </c>
      <c r="B4" s="24" t="s">
        <v>165</v>
      </c>
      <c r="C4" s="23" t="s">
        <v>237</v>
      </c>
      <c r="D4" s="22"/>
      <c r="E4" s="22">
        <v>6</v>
      </c>
      <c r="F4" s="22">
        <v>9</v>
      </c>
      <c r="G4" s="30">
        <v>9</v>
      </c>
    </row>
    <row r="5" spans="1:11" x14ac:dyDescent="0.25">
      <c r="A5" s="47" t="s">
        <v>104</v>
      </c>
      <c r="B5" s="24" t="s">
        <v>168</v>
      </c>
      <c r="C5" s="22" t="s">
        <v>237</v>
      </c>
      <c r="D5" s="21"/>
      <c r="E5" s="22">
        <v>8</v>
      </c>
      <c r="F5" s="22">
        <v>9</v>
      </c>
      <c r="G5" s="30">
        <v>8</v>
      </c>
    </row>
    <row r="6" spans="1:11" x14ac:dyDescent="0.25">
      <c r="A6" s="47" t="s">
        <v>248</v>
      </c>
      <c r="B6" s="24" t="s">
        <v>174</v>
      </c>
      <c r="C6" s="22" t="s">
        <v>237</v>
      </c>
      <c r="D6" s="21"/>
      <c r="E6" s="22">
        <v>9</v>
      </c>
      <c r="F6" s="22">
        <v>10</v>
      </c>
      <c r="G6" s="30">
        <v>1</v>
      </c>
    </row>
    <row r="7" spans="1:11" x14ac:dyDescent="0.25">
      <c r="A7" s="47" t="s">
        <v>249</v>
      </c>
      <c r="B7" s="24" t="s">
        <v>172</v>
      </c>
      <c r="C7" s="22" t="s">
        <v>237</v>
      </c>
      <c r="D7" s="21"/>
      <c r="E7" s="22">
        <v>7</v>
      </c>
      <c r="F7" s="22">
        <v>8</v>
      </c>
      <c r="G7" s="30">
        <v>9</v>
      </c>
    </row>
    <row r="8" spans="1:11" x14ac:dyDescent="0.25">
      <c r="A8" s="47" t="s">
        <v>250</v>
      </c>
      <c r="B8" s="24" t="s">
        <v>166</v>
      </c>
      <c r="C8" s="22" t="s">
        <v>237</v>
      </c>
      <c r="D8" s="21"/>
      <c r="E8" s="22">
        <v>9</v>
      </c>
      <c r="F8" s="22">
        <v>8</v>
      </c>
      <c r="G8" s="30">
        <v>7</v>
      </c>
    </row>
    <row r="9" spans="1:11" x14ac:dyDescent="0.25">
      <c r="A9" s="47" t="s">
        <v>251</v>
      </c>
      <c r="B9" s="24" t="s">
        <v>173</v>
      </c>
      <c r="C9" s="22" t="s">
        <v>237</v>
      </c>
      <c r="D9" s="21"/>
      <c r="E9" s="22">
        <v>8</v>
      </c>
      <c r="F9" s="22">
        <v>9</v>
      </c>
      <c r="G9" s="30">
        <v>10</v>
      </c>
    </row>
    <row r="10" spans="1:11" x14ac:dyDescent="0.25">
      <c r="A10" s="47" t="s">
        <v>252</v>
      </c>
      <c r="B10" s="24" t="s">
        <v>167</v>
      </c>
      <c r="C10" s="23" t="s">
        <v>237</v>
      </c>
      <c r="D10" s="22"/>
      <c r="E10" s="22">
        <v>10</v>
      </c>
      <c r="F10" s="22">
        <v>10</v>
      </c>
      <c r="G10" s="30">
        <v>9</v>
      </c>
    </row>
    <row r="11" spans="1:11" x14ac:dyDescent="0.25">
      <c r="A11" s="47" t="s">
        <v>154</v>
      </c>
      <c r="B11" s="24" t="s">
        <v>171</v>
      </c>
      <c r="C11" s="23" t="s">
        <v>237</v>
      </c>
      <c r="D11" s="22"/>
      <c r="E11" s="22">
        <v>5</v>
      </c>
      <c r="F11" s="22">
        <v>9</v>
      </c>
      <c r="G11" s="30">
        <v>9</v>
      </c>
    </row>
    <row r="12" spans="1:11" x14ac:dyDescent="0.25">
      <c r="A12" s="47" t="s">
        <v>155</v>
      </c>
      <c r="B12" s="24" t="s">
        <v>170</v>
      </c>
      <c r="C12" s="22" t="s">
        <v>237</v>
      </c>
      <c r="D12" s="21"/>
      <c r="E12" s="22">
        <v>9</v>
      </c>
      <c r="F12" s="22">
        <v>9</v>
      </c>
      <c r="G12" s="30">
        <v>6</v>
      </c>
      <c r="J12" s="12"/>
      <c r="K12" s="12"/>
    </row>
    <row r="13" spans="1:11" ht="15.75" thickBot="1" x14ac:dyDescent="0.3">
      <c r="A13" s="48" t="s">
        <v>156</v>
      </c>
      <c r="B13" s="31" t="s">
        <v>169</v>
      </c>
      <c r="C13" s="32" t="s">
        <v>237</v>
      </c>
      <c r="D13" s="33"/>
      <c r="E13" s="32">
        <v>7</v>
      </c>
      <c r="F13" s="32">
        <v>4</v>
      </c>
      <c r="G13" s="34">
        <v>8</v>
      </c>
      <c r="J13" s="35"/>
      <c r="K13" s="12"/>
    </row>
    <row r="14" spans="1:11" x14ac:dyDescent="0.25">
      <c r="A14" s="3"/>
      <c r="B14" s="37"/>
      <c r="C14" s="38"/>
      <c r="E14" s="38"/>
      <c r="F14" s="38"/>
      <c r="G14" s="38"/>
      <c r="J14" s="35"/>
      <c r="K14" s="12"/>
    </row>
    <row r="15" spans="1:11" ht="15.75" thickBot="1" x14ac:dyDescent="0.3">
      <c r="A15" s="1" t="s">
        <v>242</v>
      </c>
      <c r="B15" s="37"/>
      <c r="C15" s="38"/>
      <c r="E15" s="38"/>
      <c r="F15" s="38"/>
      <c r="G15" s="38"/>
      <c r="J15" s="35"/>
      <c r="K15" s="12"/>
    </row>
    <row r="16" spans="1:11" x14ac:dyDescent="0.25">
      <c r="A16" s="39" t="s">
        <v>246</v>
      </c>
      <c r="B16" s="26"/>
      <c r="C16" s="46" t="s">
        <v>231</v>
      </c>
      <c r="D16" s="26"/>
      <c r="E16" s="26" t="s">
        <v>245</v>
      </c>
      <c r="F16" s="42" t="s">
        <v>233</v>
      </c>
      <c r="G16" s="43" t="s">
        <v>243</v>
      </c>
      <c r="J16" s="35"/>
      <c r="K16" s="12"/>
    </row>
    <row r="17" spans="1:8" x14ac:dyDescent="0.25">
      <c r="A17" s="40"/>
      <c r="B17" s="21"/>
      <c r="C17" s="22" t="s">
        <v>235</v>
      </c>
      <c r="D17" s="23" t="s">
        <v>236</v>
      </c>
      <c r="E17" s="23"/>
      <c r="F17" s="23"/>
      <c r="G17" s="44"/>
      <c r="H17" s="12"/>
    </row>
    <row r="18" spans="1:8" x14ac:dyDescent="0.25">
      <c r="A18" s="40" t="s">
        <v>239</v>
      </c>
      <c r="B18" s="21"/>
      <c r="C18" s="23">
        <f>COUNTA(C4:C13)</f>
        <v>10</v>
      </c>
      <c r="D18" s="23">
        <f>COUNTA(D4:D13)</f>
        <v>0</v>
      </c>
      <c r="E18" s="23"/>
      <c r="F18" s="23"/>
      <c r="G18" s="44"/>
      <c r="H18" s="12"/>
    </row>
    <row r="19" spans="1:8" x14ac:dyDescent="0.25">
      <c r="A19" s="40" t="s">
        <v>238</v>
      </c>
      <c r="B19" s="21"/>
      <c r="C19" s="23"/>
      <c r="D19" s="23"/>
      <c r="E19" s="23">
        <f>AVERAGE(E4:E13)</f>
        <v>7.8</v>
      </c>
      <c r="F19" s="23">
        <f>AVERAGE(F4:F13)</f>
        <v>8.5</v>
      </c>
      <c r="G19" s="44">
        <f>AVERAGE(G4:G13)</f>
        <v>7.6</v>
      </c>
    </row>
    <row r="20" spans="1:8" x14ac:dyDescent="0.25">
      <c r="A20" s="40" t="s">
        <v>240</v>
      </c>
      <c r="B20" s="21"/>
      <c r="C20" s="23"/>
      <c r="D20" s="23"/>
      <c r="E20" s="23">
        <f>MAX(E4:E13)</f>
        <v>10</v>
      </c>
      <c r="F20" s="23">
        <f>MAX(F4:F13)</f>
        <v>10</v>
      </c>
      <c r="G20" s="44">
        <f>MAX(G4:G13)</f>
        <v>10</v>
      </c>
    </row>
    <row r="21" spans="1:8" ht="15.75" thickBot="1" x14ac:dyDescent="0.3">
      <c r="A21" s="41" t="s">
        <v>241</v>
      </c>
      <c r="B21" s="33"/>
      <c r="C21" s="36"/>
      <c r="D21" s="36"/>
      <c r="E21" s="36">
        <f>MIN(E4:E13)</f>
        <v>5</v>
      </c>
      <c r="F21" s="36">
        <f>MIN(F4:F13)</f>
        <v>4</v>
      </c>
      <c r="G21" s="45">
        <f>MIN(G4:G13)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LIBRI</vt:lpstr>
      <vt:lpstr>AUTORI</vt:lpstr>
      <vt:lpstr>CLIENTI</vt:lpstr>
      <vt:lpstr>CRONOLOGIA PRESTITI</vt:lpstr>
      <vt:lpstr>DIPENDENTI</vt:lpstr>
      <vt:lpstr>TURNI</vt:lpstr>
      <vt:lpstr>SONDAGGIO CONSUMATORI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2023-02-14T18:16:13Z</dcterms:created>
  <dcterms:modified xsi:type="dcterms:W3CDTF">2023-02-16T23:20:41Z</dcterms:modified>
</cp:coreProperties>
</file>