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0" documentId="13_ncr:1_{5C1E187E-212F-42B0-85B4-F233B8F6F9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e" sheetId="1" r:id="rId1"/>
    <sheet name="la sfi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5" i="1"/>
  <c r="B20" i="1"/>
  <c r="C20" i="1"/>
  <c r="B17" i="1"/>
  <c r="C8" i="1"/>
  <c r="B14" i="1"/>
  <c r="B11" i="1"/>
</calcChain>
</file>

<file path=xl/sharedStrings.xml><?xml version="1.0" encoding="utf-8"?>
<sst xmlns="http://schemas.openxmlformats.org/spreadsheetml/2006/main" count="18" uniqueCount="18">
  <si>
    <t>Lunedì di pasqua</t>
  </si>
  <si>
    <t>Festa del lavoro</t>
  </si>
  <si>
    <t>Ferragosto assunzione</t>
  </si>
  <si>
    <t>Epifania</t>
  </si>
  <si>
    <t>Capodanno</t>
  </si>
  <si>
    <t>Festa della Repubblica</t>
  </si>
  <si>
    <t>Natale</t>
  </si>
  <si>
    <t>S. Stefano</t>
  </si>
  <si>
    <t>Giorni lavorativi fra due date</t>
  </si>
  <si>
    <t>numero settimana</t>
  </si>
  <si>
    <t>Liberazione</t>
  </si>
  <si>
    <t>differenza giorni</t>
  </si>
  <si>
    <t xml:space="preserve">differenza mesi </t>
  </si>
  <si>
    <t>Festività 2020</t>
  </si>
  <si>
    <t>data iniziale</t>
  </si>
  <si>
    <t>data finale</t>
  </si>
  <si>
    <t>100 giorni lavorativi a partire dal 20/4/20</t>
  </si>
  <si>
    <t>100 giorni dopo 20/04/2020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</si>
</sst>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2" xfId="0" applyNumberFormat="1" applyBorder="1"/>
    <xf numFmtId="0" fontId="0" fillId="2" borderId="1" xfId="0" applyFill="1" applyBorder="1" applyAlignment="1">
      <alignment horizontal="center"/>
    </xf>
    <xf numFmtId="164" fontId="0" fillId="4" borderId="1" xfId="0" applyNumberFormat="1" applyFill="1" applyBorder="1"/>
    <xf numFmtId="14" fontId="0" fillId="5" borderId="3" xfId="0" applyNumberFormat="1" applyFill="1" applyBorder="1"/>
    <xf numFmtId="1" fontId="0" fillId="0" borderId="1" xfId="0" applyNumberFormat="1" applyBorder="1" applyAlignment="1">
      <alignment horizontal="center"/>
    </xf>
    <xf numFmtId="14" fontId="0" fillId="0" borderId="0" xfId="0" applyNumberFormat="1"/>
    <xf numFmtId="164" fontId="0" fillId="3" borderId="1" xfId="0" applyNumberFormat="1" applyFill="1" applyBorder="1" applyAlignment="1">
      <alignment horizontal="center"/>
    </xf>
    <xf numFmtId="0" fontId="0" fillId="6" borderId="1" xfId="0" applyFill="1" applyBorder="1"/>
    <xf numFmtId="164" fontId="0" fillId="6" borderId="1" xfId="0" applyNumberFormat="1" applyFill="1" applyBorder="1"/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C3C7316-BC1B-47D5-B432-A04104C6F7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0"/>
          <a:ext cx="3390900" cy="390526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Principali</a:t>
          </a:r>
          <a:r>
            <a:rPr lang="it-IT" sz="1600" baseline="0">
              <a:solidFill>
                <a:sysClr val="windowText" lastClr="000000"/>
              </a:solidFill>
            </a:rPr>
            <a:t> operazioni sul formato data</a:t>
          </a:r>
          <a:endParaRPr lang="it-IT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1047751</xdr:colOff>
      <xdr:row>20</xdr:row>
      <xdr:rowOff>114300</xdr:rowOff>
    </xdr:from>
    <xdr:to>
      <xdr:col>3</xdr:col>
      <xdr:colOff>180978</xdr:colOff>
      <xdr:row>22</xdr:row>
      <xdr:rowOff>114300</xdr:rowOff>
    </xdr:to>
    <xdr:sp macro="" textlink="">
      <xdr:nvSpPr>
        <xdr:cNvPr id="4" name="Freccia curva 3">
          <a:extLst>
            <a:ext uri="{FF2B5EF4-FFF2-40B4-BE49-F238E27FC236}">
              <a16:creationId xmlns:a16="http://schemas.microsoft.com/office/drawing/2014/main" id="{FF16AD29-EBFA-44BB-AC01-AEFA3F3EBF60}"/>
            </a:ext>
          </a:extLst>
        </xdr:cNvPr>
        <xdr:cNvSpPr/>
      </xdr:nvSpPr>
      <xdr:spPr>
        <a:xfrm rot="16200000" flipH="1">
          <a:off x="2862265" y="2728911"/>
          <a:ext cx="381000" cy="2790827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190500</xdr:colOff>
      <xdr:row>18</xdr:row>
      <xdr:rowOff>95250</xdr:rowOff>
    </xdr:from>
    <xdr:to>
      <xdr:col>5</xdr:col>
      <xdr:colOff>1647825</xdr:colOff>
      <xdr:row>22</xdr:row>
      <xdr:rowOff>28575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C9BA709-C86A-4A3D-A980-FB0554DD34D2}"/>
            </a:ext>
          </a:extLst>
        </xdr:cNvPr>
        <xdr:cNvSpPr txBox="1"/>
      </xdr:nvSpPr>
      <xdr:spPr>
        <a:xfrm>
          <a:off x="4791075" y="3533775"/>
          <a:ext cx="2676525" cy="6953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........ la sfida!</a:t>
          </a:r>
          <a:endParaRPr lang="it-IT" sz="14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4857749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1CE62E0-942F-4825-A435-EACD6AD17876}"/>
            </a:ext>
          </a:extLst>
        </xdr:cNvPr>
        <xdr:cNvSpPr txBox="1"/>
      </xdr:nvSpPr>
      <xdr:spPr>
        <a:xfrm>
          <a:off x="1590675" y="200025"/>
          <a:ext cx="4857749" cy="9620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Pronto</a:t>
          </a:r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per la sfida?</a:t>
          </a:r>
          <a:b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fare uscire un risultato tipo che da oggi al 31/12/2030</a:t>
          </a:r>
          <a:b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mancano...... 10 anni 1 mesi 10 giorni</a:t>
          </a:r>
          <a:r>
            <a:rPr lang="it-IT" sz="1400">
              <a:latin typeface="+mj-lt"/>
            </a:rPr>
            <a:t> </a:t>
          </a:r>
        </a:p>
      </xdr:txBody>
    </xdr:sp>
    <xdr:clientData/>
  </xdr:twoCellAnchor>
  <xdr:twoCellAnchor>
    <xdr:from>
      <xdr:col>1</xdr:col>
      <xdr:colOff>314325</xdr:colOff>
      <xdr:row>2</xdr:row>
      <xdr:rowOff>19050</xdr:rowOff>
    </xdr:from>
    <xdr:to>
      <xdr:col>2</xdr:col>
      <xdr:colOff>257175</xdr:colOff>
      <xdr:row>4</xdr:row>
      <xdr:rowOff>142875</xdr:rowOff>
    </xdr:to>
    <xdr:sp macro="" textlink="">
      <xdr:nvSpPr>
        <xdr:cNvPr id="3" name="Freccia curva 2">
          <a:extLst>
            <a:ext uri="{FF2B5EF4-FFF2-40B4-BE49-F238E27FC236}">
              <a16:creationId xmlns:a16="http://schemas.microsoft.com/office/drawing/2014/main" id="{17838809-3AAC-4902-80F0-0D5AA003EB07}"/>
            </a:ext>
          </a:extLst>
        </xdr:cNvPr>
        <xdr:cNvSpPr/>
      </xdr:nvSpPr>
      <xdr:spPr>
        <a:xfrm rot="16200000">
          <a:off x="1000125" y="342900"/>
          <a:ext cx="504825" cy="657225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tabSelected="1" workbookViewId="0">
      <selection activeCell="F13" sqref="F13"/>
    </sheetView>
  </sheetViews>
  <sheetFormatPr defaultRowHeight="15" x14ac:dyDescent="0.25"/>
  <cols>
    <col min="2" max="2" width="37.28515625" bestFit="1" customWidth="1"/>
    <col min="3" max="3" width="25.140625" bestFit="1" customWidth="1"/>
    <col min="4" max="4" width="10.7109375" bestFit="1" customWidth="1"/>
    <col min="6" max="6" width="28" style="1" customWidth="1"/>
    <col min="7" max="7" width="21" bestFit="1" customWidth="1"/>
  </cols>
  <sheetData>
    <row r="2" spans="2:7" ht="15.75" thickBot="1" x14ac:dyDescent="0.3">
      <c r="B2" s="5"/>
      <c r="F2" s="11" t="s">
        <v>13</v>
      </c>
      <c r="G2" s="11"/>
    </row>
    <row r="3" spans="2:7" x14ac:dyDescent="0.25">
      <c r="F3" s="3">
        <v>43831</v>
      </c>
      <c r="G3" s="4" t="s">
        <v>4</v>
      </c>
    </row>
    <row r="4" spans="2:7" x14ac:dyDescent="0.25">
      <c r="B4" s="2" t="s">
        <v>14</v>
      </c>
      <c r="F4" s="3">
        <v>43836</v>
      </c>
      <c r="G4" s="4" t="s">
        <v>3</v>
      </c>
    </row>
    <row r="5" spans="2:7" x14ac:dyDescent="0.25">
      <c r="B5" s="7">
        <v>43941</v>
      </c>
      <c r="F5" s="3">
        <v>43934</v>
      </c>
      <c r="G5" s="4" t="s">
        <v>0</v>
      </c>
    </row>
    <row r="6" spans="2:7" x14ac:dyDescent="0.25">
      <c r="F6" s="3">
        <v>43946</v>
      </c>
      <c r="G6" s="4" t="s">
        <v>10</v>
      </c>
    </row>
    <row r="7" spans="2:7" x14ac:dyDescent="0.25">
      <c r="B7" s="2" t="s">
        <v>15</v>
      </c>
      <c r="C7" s="2" t="s">
        <v>9</v>
      </c>
      <c r="F7" s="3">
        <v>43952</v>
      </c>
      <c r="G7" s="4" t="s">
        <v>1</v>
      </c>
    </row>
    <row r="8" spans="2:7" x14ac:dyDescent="0.25">
      <c r="B8" s="7">
        <v>44196</v>
      </c>
      <c r="C8" s="6">
        <f>WEEKNUM(B8,1)</f>
        <v>53</v>
      </c>
      <c r="F8" s="3">
        <v>43984</v>
      </c>
      <c r="G8" s="4" t="s">
        <v>5</v>
      </c>
    </row>
    <row r="9" spans="2:7" x14ac:dyDescent="0.25">
      <c r="F9" s="3">
        <v>44058</v>
      </c>
      <c r="G9" s="4" t="s">
        <v>2</v>
      </c>
    </row>
    <row r="10" spans="2:7" x14ac:dyDescent="0.25">
      <c r="B10" s="2" t="s">
        <v>11</v>
      </c>
      <c r="F10" s="3">
        <v>44190</v>
      </c>
      <c r="G10" s="4" t="s">
        <v>6</v>
      </c>
    </row>
    <row r="11" spans="2:7" x14ac:dyDescent="0.25">
      <c r="B11" s="6">
        <f>DATEDIF(B5,B8,"d")</f>
        <v>255</v>
      </c>
      <c r="F11" s="3">
        <v>44191</v>
      </c>
      <c r="G11" s="4" t="s">
        <v>7</v>
      </c>
    </row>
    <row r="13" spans="2:7" x14ac:dyDescent="0.25">
      <c r="B13" s="2" t="s">
        <v>12</v>
      </c>
    </row>
    <row r="14" spans="2:7" x14ac:dyDescent="0.25">
      <c r="B14" s="6">
        <f>DATEDIF(B5,B8,"m")</f>
        <v>8</v>
      </c>
    </row>
    <row r="15" spans="2:7" x14ac:dyDescent="0.25">
      <c r="D15" s="10"/>
    </row>
    <row r="16" spans="2:7" x14ac:dyDescent="0.25">
      <c r="B16" s="2" t="s">
        <v>8</v>
      </c>
    </row>
    <row r="17" spans="2:3" x14ac:dyDescent="0.25">
      <c r="B17" s="6">
        <f>NETWORKDAYS(B5,B8,F6:F11)</f>
        <v>181</v>
      </c>
    </row>
    <row r="19" spans="2:3" x14ac:dyDescent="0.25">
      <c r="B19" s="2" t="s">
        <v>16</v>
      </c>
      <c r="C19" s="12" t="s">
        <v>17</v>
      </c>
    </row>
    <row r="20" spans="2:3" x14ac:dyDescent="0.25">
      <c r="B20" s="6">
        <f>NETWORKDAYS(B5,C20,F6:F8)</f>
        <v>71</v>
      </c>
      <c r="C20" s="13">
        <f>B5+100</f>
        <v>44041</v>
      </c>
    </row>
    <row r="24" spans="2:3" x14ac:dyDescent="0.25">
      <c r="B24" s="9" t="str">
        <f ca="1">'la sfida'!B2-TODAY()&amp;" giorni"</f>
        <v>2840 giorni</v>
      </c>
    </row>
    <row r="25" spans="2:3" x14ac:dyDescent="0.25">
      <c r="B25" s="14" t="str">
        <f ca="1">DATEDIF(TODAY(),'la sfida'!B2,"y")&amp;" anni"&amp;", "&amp;DATEDIF(TODAY(),'la sfida'!B2,"ym")&amp;" mesi e "&amp;DATEDIF(TODAY(),'la sfida'!B2,"md")&amp;" giorni"</f>
        <v>7 anni, 9 mesi e 8 giorni</v>
      </c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B2"/>
  <sheetViews>
    <sheetView workbookViewId="0">
      <selection activeCell="D7" sqref="D7"/>
    </sheetView>
  </sheetViews>
  <sheetFormatPr defaultRowHeight="15" x14ac:dyDescent="0.25"/>
  <cols>
    <col min="2" max="2" width="10.7109375" bestFit="1" customWidth="1"/>
    <col min="3" max="3" width="4" customWidth="1"/>
    <col min="4" max="4" width="72.85546875" customWidth="1"/>
  </cols>
  <sheetData>
    <row r="1" spans="2:2" ht="15.75" thickBot="1" x14ac:dyDescent="0.3"/>
    <row r="2" spans="2:2" ht="15.75" thickBot="1" x14ac:dyDescent="0.3">
      <c r="B2" s="8">
        <v>47848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</vt:lpstr>
      <vt:lpstr>la sfida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2022-08-31T14:01:54Z</dcterms:created>
  <dcterms:modified xsi:type="dcterms:W3CDTF">2023-03-23T21:30:20Z</dcterms:modified>
</cp:coreProperties>
</file>