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Epicode\Esercitazioni_Epicode\MODULO 2\D6_Monasteri Alessia_fatturazione\"/>
    </mc:Choice>
  </mc:AlternateContent>
  <xr:revisionPtr revIDLastSave="0" documentId="13_ncr:1_{5AC8EB33-DD4B-4A99-8E31-39E0E158F387}" xr6:coauthVersionLast="47" xr6:coauthVersionMax="47" xr10:uidLastSave="{00000000-0000-0000-0000-000000000000}"/>
  <bookViews>
    <workbookView xWindow="-120" yWindow="-120" windowWidth="20730" windowHeight="11040" firstSheet="1" activeTab="7" xr2:uid="{FEBFDFF5-C7DF-4FEE-B397-0DED34440024}"/>
  </bookViews>
  <sheets>
    <sheet name="DATI" sheetId="1" r:id="rId1"/>
    <sheet name="QUERY DATI" sheetId="3" r:id="rId2"/>
    <sheet name="CLIENTI" sheetId="5" r:id="rId3"/>
    <sheet name="MASCHERA" sheetId="2" r:id="rId4"/>
    <sheet name="PIVOT.1" sheetId="8" r:id="rId5"/>
    <sheet name="PIVOT.2" sheetId="9" r:id="rId6"/>
    <sheet name="PIVOT.3" sheetId="10" r:id="rId7"/>
    <sheet name="CRUSCOTTO" sheetId="6" r:id="rId8"/>
  </sheets>
  <definedNames>
    <definedName name="_xlcn.WorksheetConnection_FATTURAZIONE.xlsxFoglio1" hidden="1">CLIENTI[]</definedName>
    <definedName name="_xlcn.WorksheetConnection_FATTURAZIONE.xlsxTabella1_2" hidden="1">QUERY_DATI[]</definedName>
    <definedName name="CITTA">'CLIENTI'!$B$2:$B$9</definedName>
    <definedName name="CLIENTE" localSheetId="2">'CLIENTI'!$A$2:$A$9</definedName>
    <definedName name="CLIENTE">DATI!$D$2:$D$500</definedName>
    <definedName name="DATA_FATTURA">DATI!$B$2:$B$500</definedName>
    <definedName name="DATA_SCADENZA">DATI!$F$2:$F$500</definedName>
    <definedName name="DatiEsterni_1" localSheetId="2" hidden="1">'CLIENTI'!$A$1:$D$9</definedName>
    <definedName name="DatiEsterni_1" localSheetId="1" hidden="1">'QUERY DATI'!$A$1:$I$500</definedName>
    <definedName name="EMAIL">'CLIENTI'!$D$2:$D$9</definedName>
    <definedName name="FiltroDati_STATO">#N/A</definedName>
    <definedName name="IMPORTO">DATI!$C$2:$C$500</definedName>
    <definedName name="INDIRIZZO">'CLIENTI'!$C$2:$C$9</definedName>
    <definedName name="N°_FATTURA">DATI!$A$2:$A$500</definedName>
    <definedName name="OGGETTO">DATI!$E$2:$E$500</definedName>
    <definedName name="SequenzaTemporale_DATA_FATTURA">#N/A</definedName>
  </definedNames>
  <calcPr calcId="191029"/>
  <pivotCaches>
    <pivotCache cacheId="7" r:id="rId9"/>
    <pivotCache cacheId="10" r:id="rId10"/>
    <pivotCache cacheId="13" r:id="rId11"/>
  </pivotCaches>
  <extLst>
    <ext xmlns:x14="http://schemas.microsoft.com/office/spreadsheetml/2009/9/main" uri="{876F7934-8845-4945-9796-88D515C7AA90}">
      <x14:pivotCaches>
        <pivotCache cacheId="3" r:id="rId12"/>
      </x14:pivotCaches>
    </ex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" r:id="rId14"/>
      </x15:timelineCachePivotCaches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" name="Tabella1_2" connection="WorksheetConnection_FATTURAZIONE.xlsx!Tabella1_2"/>
          <x15:modelTable id="Foglio1" name="Foglio1" connection="WorksheetConnection_FATTURAZIONE.xlsx!Foglio1"/>
        </x15:modelTables>
        <x15:modelRelationships>
          <x15:modelRelationship fromTable="Tabella1_2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6" l="1"/>
  <c r="R18" i="6"/>
  <c r="R17" i="6"/>
  <c r="R16" i="6"/>
  <c r="O18" i="6"/>
  <c r="O17" i="6"/>
  <c r="O16" i="6"/>
  <c r="H17" i="1"/>
  <c r="H29" i="1"/>
  <c r="H38" i="1"/>
  <c r="H53" i="1"/>
  <c r="H66" i="1"/>
  <c r="H77" i="1"/>
  <c r="H86" i="1"/>
  <c r="H101" i="1"/>
  <c r="H113" i="1"/>
  <c r="H125" i="1"/>
  <c r="H134" i="1"/>
  <c r="H146" i="1"/>
  <c r="H161" i="1"/>
  <c r="H168" i="1"/>
  <c r="H181" i="1"/>
  <c r="H194" i="1"/>
  <c r="H205" i="1"/>
  <c r="H214" i="1"/>
  <c r="H229" i="1"/>
  <c r="H241" i="1"/>
  <c r="H253" i="1"/>
  <c r="H262" i="1"/>
  <c r="H274" i="1"/>
  <c r="H289" i="1"/>
  <c r="H296" i="1"/>
  <c r="H309" i="1"/>
  <c r="H322" i="1"/>
  <c r="H333" i="1"/>
  <c r="H342" i="1"/>
  <c r="H353" i="1"/>
  <c r="H358" i="1"/>
  <c r="H369" i="1"/>
  <c r="H374" i="1"/>
  <c r="H385" i="1"/>
  <c r="H390" i="1"/>
  <c r="H401" i="1"/>
  <c r="H406" i="1"/>
  <c r="H417" i="1"/>
  <c r="H422" i="1"/>
  <c r="H433" i="1"/>
  <c r="H438" i="1"/>
  <c r="H449" i="1"/>
  <c r="H454" i="1"/>
  <c r="H465" i="1"/>
  <c r="H470" i="1"/>
  <c r="H481" i="1"/>
  <c r="H486" i="1"/>
  <c r="H497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G354" i="1"/>
  <c r="H354" i="1" s="1"/>
  <c r="G355" i="1"/>
  <c r="H355" i="1" s="1"/>
  <c r="G356" i="1"/>
  <c r="H356" i="1" s="1"/>
  <c r="G357" i="1"/>
  <c r="H357" i="1" s="1"/>
  <c r="G358" i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G370" i="1"/>
  <c r="H370" i="1" s="1"/>
  <c r="G371" i="1"/>
  <c r="H371" i="1" s="1"/>
  <c r="G372" i="1"/>
  <c r="H372" i="1" s="1"/>
  <c r="G373" i="1"/>
  <c r="H373" i="1" s="1"/>
  <c r="G374" i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G386" i="1"/>
  <c r="H386" i="1" s="1"/>
  <c r="G387" i="1"/>
  <c r="H387" i="1" s="1"/>
  <c r="G388" i="1"/>
  <c r="H388" i="1" s="1"/>
  <c r="G389" i="1"/>
  <c r="H389" i="1" s="1"/>
  <c r="G390" i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G402" i="1"/>
  <c r="H402" i="1" s="1"/>
  <c r="G403" i="1"/>
  <c r="H403" i="1" s="1"/>
  <c r="G404" i="1"/>
  <c r="H404" i="1" s="1"/>
  <c r="G405" i="1"/>
  <c r="H405" i="1" s="1"/>
  <c r="G406" i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G418" i="1"/>
  <c r="H418" i="1" s="1"/>
  <c r="G419" i="1"/>
  <c r="H419" i="1" s="1"/>
  <c r="G420" i="1"/>
  <c r="H420" i="1" s="1"/>
  <c r="G421" i="1"/>
  <c r="H421" i="1" s="1"/>
  <c r="G422" i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G434" i="1"/>
  <c r="H434" i="1" s="1"/>
  <c r="G435" i="1"/>
  <c r="H435" i="1" s="1"/>
  <c r="G436" i="1"/>
  <c r="H436" i="1" s="1"/>
  <c r="G437" i="1"/>
  <c r="H437" i="1" s="1"/>
  <c r="G438" i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G450" i="1"/>
  <c r="H450" i="1" s="1"/>
  <c r="G451" i="1"/>
  <c r="H451" i="1" s="1"/>
  <c r="G452" i="1"/>
  <c r="H452" i="1" s="1"/>
  <c r="G453" i="1"/>
  <c r="H453" i="1" s="1"/>
  <c r="G454" i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G466" i="1"/>
  <c r="H466" i="1" s="1"/>
  <c r="G467" i="1"/>
  <c r="H467" i="1" s="1"/>
  <c r="G468" i="1"/>
  <c r="H468" i="1" s="1"/>
  <c r="G469" i="1"/>
  <c r="H469" i="1" s="1"/>
  <c r="G470" i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G482" i="1"/>
  <c r="H482" i="1" s="1"/>
  <c r="G483" i="1"/>
  <c r="H483" i="1" s="1"/>
  <c r="G484" i="1"/>
  <c r="H484" i="1" s="1"/>
  <c r="G485" i="1"/>
  <c r="H485" i="1" s="1"/>
  <c r="G486" i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G498" i="1"/>
  <c r="H498" i="1" s="1"/>
  <c r="G499" i="1"/>
  <c r="H499" i="1" s="1"/>
  <c r="G500" i="1"/>
  <c r="H500" i="1" s="1"/>
  <c r="G2" i="1"/>
  <c r="H2" i="1" s="1"/>
  <c r="B4" i="2"/>
  <c r="B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2" i="1"/>
  <c r="B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B53423-7764-472E-982B-4EE209DBCC3D}" keepAlive="1" name="Query - CLIENTI" description="Connessione alla query 'CLIENTI' nella cartella di lavoro." type="5" refreshedVersion="8" background="1" saveData="1">
    <dbPr connection="Provider=Microsoft.Mashup.OleDb.1;Data Source=$Workbook$;Location=CLIENTI;Extended Properties=&quot;&quot;" command="SELECT * FROM [CLIENTI]"/>
  </connection>
  <connection id="2" xr16:uid="{C0C7B21A-496F-4779-9DD6-9E85B0DA337E}" keepAlive="1" name="Query - QUERY DATI" description="Connessione alla query 'QUERY DATI' nella cartella di lavoro." type="5" refreshedVersion="8" background="1" saveData="1">
    <dbPr connection="Provider=Microsoft.Mashup.OleDb.1;Data Source=$Workbook$;Location=&quot;QUERY DATI&quot;;Extended Properties=&quot;&quot;" command="SELECT * FROM [QUERY DATI]"/>
  </connection>
  <connection id="3" xr16:uid="{81581584-CF5D-4C44-8E2E-E20E637801ED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BD3477C6-C146-4C63-90FF-3816D93B7E2B}" name="WorksheetConnection_FATTURA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.xlsxFoglio1"/>
        </x15:connection>
      </ext>
    </extLst>
  </connection>
  <connection id="5" xr16:uid="{9F846EB8-4CA6-4509-8B25-E7D00D99F2C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ella1_2].[STATO].[All]}"/>
    <s v="{[Tabella1_2].[DATA FATTURA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<sst xmlns="http://schemas.openxmlformats.org/spreadsheetml/2006/main" count="2599" uniqueCount="59">
  <si>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</si>
  <si>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</si>
  <si>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</si>
  <si>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</si>
  <si>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</si>
  <si>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</si>
  <si>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</si>
  <si>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</si>
  <si>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</si>
  <si>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IOTA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</si>
  <si>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</si>
  <si>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</si>
  <si>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</si>
  <si>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</si>
  <si>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</si>
  <si>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</si>
  <si>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</si>
  <si>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</si>
  <si>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DATA DI SCADENZA</t>
  </si>
  <si>
    <t>NETTO</t>
  </si>
  <si>
    <t>IVA</t>
  </si>
  <si>
    <t>LORDO</t>
  </si>
  <si>
    <t>STATO</t>
  </si>
  <si>
    <t>DA PAGARE</t>
  </si>
  <si>
    <t>PAGATA</t>
  </si>
  <si>
    <t>ROSSI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</si>
  <si>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</si>
  <si>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</si>
  <si>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</si>
  <si>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</si>
  <si>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</si>
  <si>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</si>
  <si>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</si>
  <si>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</si>
  <si>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</si>
  <si>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</si>
  <si>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</si>
  <si>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</si>
  <si>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</si>
  <si>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</si>
  <si>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</si>
  <si>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</si>
  <si>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</si>
  <si>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</si>
  <si>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</si>
  <si>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Verona</t>
  </si>
  <si>
    <t>Via Rosa, 7</t>
  </si>
  <si>
    <t>ZETA@ZETA.it</t>
  </si>
  <si>
    <t>Bari</t>
  </si>
  <si>
    <t>Via Marrone, 12</t>
  </si>
  <si>
    <t>DELTA@DELTA.it</t>
  </si>
  <si>
    <t>ROSSI@ROSSI.it</t>
  </si>
  <si>
    <t>Etichette di riga</t>
  </si>
  <si>
    <t>Totale complessivo</t>
  </si>
  <si>
    <t>Etichette di colonna</t>
  </si>
  <si>
    <t>Somma di IMPORTO</t>
  </si>
  <si>
    <t>Somma di IVA</t>
  </si>
  <si>
    <t>Somma di LORDO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</si>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</sst>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1" xfId="0" applyNumberFormat="1" applyFont="1" applyBorder="1"/>
    <xf numFmtId="14" fontId="0" fillId="0" borderId="0" xfId="0" applyNumberFormat="1"/>
    <xf numFmtId="165" fontId="0" fillId="0" borderId="0" xfId="0" applyNumberFormat="1"/>
    <xf numFmtId="0" fontId="0" fillId="2" borderId="3" xfId="0" applyFill="1" applyBorder="1"/>
    <xf numFmtId="0" fontId="2" fillId="3" borderId="2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0" fillId="3" borderId="5" xfId="0" applyFill="1" applyBorder="1" applyAlignment="1">
      <alignment horizontal="right"/>
    </xf>
    <xf numFmtId="14" fontId="0" fillId="3" borderId="5" xfId="0" applyNumberFormat="1" applyFill="1" applyBorder="1"/>
    <xf numFmtId="165" fontId="0" fillId="3" borderId="7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4" borderId="0" xfId="0" applyFill="1"/>
    <xf numFmtId="0" fontId="2" fillId="4" borderId="0" xfId="0" applyFon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0" fontId="2" fillId="0" borderId="0" xfId="0" applyFont="1"/>
    <xf numFmtId="0" fontId="3" fillId="6" borderId="0" xfId="0" applyFont="1" applyFill="1"/>
    <xf numFmtId="14" fontId="3" fillId="6" borderId="0" xfId="0" applyNumberFormat="1" applyFont="1" applyFill="1"/>
    <xf numFmtId="164" fontId="3" fillId="6" borderId="1" xfId="0" applyNumberFormat="1" applyFont="1" applyFill="1" applyBorder="1"/>
    <xf numFmtId="0" fontId="2" fillId="6" borderId="0" xfId="0" applyFont="1" applyFill="1"/>
    <xf numFmtId="0" fontId="0" fillId="7" borderId="0" xfId="0" applyFill="1"/>
    <xf numFmtId="0" fontId="0" fillId="0" borderId="0" xfId="0" applyNumberFormat="1"/>
  </cellXfs>
  <cellStyles count="1">
    <cellStyle name="Normale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65" formatCode="#,##0.00\ &quot;€&quot;"/>
    </dxf>
    <dxf>
      <numFmt numFmtId="19" formatCode="dd/mm/yyyy"/>
    </dxf>
    <dxf>
      <numFmt numFmtId="0" formatCode="General"/>
    </dxf>
    <dxf>
      <numFmt numFmtId="0" formatCode="General"/>
    </dxf>
    <dxf>
      <numFmt numFmtId="165" formatCode="#,##0.00\ &quot;€&quot;"/>
    </dxf>
    <dxf>
      <numFmt numFmtId="19" formatCode="dd/mm/yyyy"/>
    </dxf>
    <dxf>
      <fill>
        <patternFill patternType="solid">
          <fgColor indexed="64"/>
          <bgColor theme="5" tint="-0.249977111117893"/>
        </patternFill>
      </fill>
    </dxf>
    <dxf>
      <numFmt numFmtId="165" formatCode="#,##0.00\ &quot;€&quot;"/>
    </dxf>
    <dxf>
      <numFmt numFmtId="165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€&quot;\ #,##0.0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3" tint="0.399975585192419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styles" Target="style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5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[D6_Monasteri Alessia_fatturazione.xlsx]PIVOT.1!Tabella pivot2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IMPORTO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PIVOT.1!$B$1</c:f>
              <c:strCache>
                <c:ptCount val="1"/>
                <c:pt idx="0">
                  <c:v>Somma di IMPORTO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4EC9-4CF4-9CDA-3EF6C30A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4EC9-4CF4-9CDA-3EF6C30A81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4EC9-4CF4-9CDA-3EF6C30A81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4EC9-4CF4-9CDA-3EF6C30A81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4EC9-4CF4-9CDA-3EF6C30A81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4EC9-4CF4-9CDA-3EF6C30A81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4EC9-4CF4-9CDA-3EF6C30A81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4EC9-4CF4-9CDA-3EF6C30A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PIVOT.1!$A$2:$A$10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PIVOT.1!$B$2:$B$10</c:f>
              <c:numCache>
                <c:formatCode>General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204320</c:v>
                </c:pt>
                <c:pt idx="5">
                  <c:v>298520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EA86-4427-8D14-BE8187C91188}"/>
            </c:ext>
          </c:extLst>
        </c:ser>
        <c:ser>
          <c:idx val="1"/>
          <c:order val="1"/>
          <c:tx>
            <c:strRef>
              <c:f>PIVOT.1!$C$1</c:f>
              <c:strCache>
                <c:ptCount val="1"/>
                <c:pt idx="0">
                  <c:v>Somma di 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4EC9-4CF4-9CDA-3EF6C30A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4EC9-4CF4-9CDA-3EF6C30A81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4EC9-4CF4-9CDA-3EF6C30A81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4EC9-4CF4-9CDA-3EF6C30A81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4EC9-4CF4-9CDA-3EF6C30A81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4EC9-4CF4-9CDA-3EF6C30A81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4EC9-4CF4-9CDA-3EF6C30A81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4EC9-4CF4-9CDA-3EF6C30A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PIVOT.1!$A$2:$A$10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PIVOT.1!$C$2:$C$10</c:f>
              <c:numCache>
                <c:formatCode>General</c:formatCode>
                <c:ptCount val="8"/>
                <c:pt idx="0">
                  <c:v>68389.2</c:v>
                </c:pt>
                <c:pt idx="1">
                  <c:v>44770</c:v>
                </c:pt>
                <c:pt idx="2">
                  <c:v>22239.8</c:v>
                </c:pt>
                <c:pt idx="3">
                  <c:v>44616</c:v>
                </c:pt>
                <c:pt idx="4">
                  <c:v>44950.400000000001</c:v>
                </c:pt>
                <c:pt idx="5">
                  <c:v>65674.399999999994</c:v>
                </c:pt>
                <c:pt idx="6">
                  <c:v>22071.5</c:v>
                </c:pt>
                <c:pt idx="7">
                  <c:v>65986.8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EA86-4427-8D14-BE8187C91188}"/>
            </c:ext>
          </c:extLst>
        </c:ser>
        <c:ser>
          <c:idx val="2"/>
          <c:order val="2"/>
          <c:tx>
            <c:strRef>
              <c:f>PIVOT.1!$D$1</c:f>
              <c:strCache>
                <c:ptCount val="1"/>
                <c:pt idx="0">
                  <c:v>Somma di LORDO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4EC9-4CF4-9CDA-3EF6C30A81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4EC9-4CF4-9CDA-3EF6C30A813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4EC9-4CF4-9CDA-3EF6C30A81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4EC9-4CF4-9CDA-3EF6C30A813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4EC9-4CF4-9CDA-3EF6C30A813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4EC9-4CF4-9CDA-3EF6C30A813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4EC9-4CF4-9CDA-3EF6C30A813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4EC9-4CF4-9CDA-3EF6C30A81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PIVOT.1!$A$2:$A$10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PIVOT.1!$D$2:$D$10</c:f>
              <c:numCache>
                <c:formatCode>General</c:formatCode>
                <c:ptCount val="8"/>
                <c:pt idx="0">
                  <c:v>379249.2</c:v>
                </c:pt>
                <c:pt idx="1">
                  <c:v>248270</c:v>
                </c:pt>
                <c:pt idx="2">
                  <c:v>123329.8</c:v>
                </c:pt>
                <c:pt idx="3">
                  <c:v>247416</c:v>
                </c:pt>
                <c:pt idx="4">
                  <c:v>249270.39999999999</c:v>
                </c:pt>
                <c:pt idx="5">
                  <c:v>364194.4</c:v>
                </c:pt>
                <c:pt idx="6">
                  <c:v>122396.5</c:v>
                </c:pt>
                <c:pt idx="7">
                  <c:v>365926.8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EA86-4427-8D14-BE8187C9118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bg1"/>
      </a:solidFill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[D6_Monasteri Alessia_fatturazione.xlsx]PIVOT.2!Tabella pivot4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PIVOT.2!$B$1:$B$2</c:f>
              <c:strCache>
                <c:ptCount val="1"/>
                <c:pt idx="0">
                  <c:v>CONSULENZA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PIVOT.2!$A$3:$A$20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PIVOT.2!$B$3:$B$20</c:f>
              <c:numCache>
                <c:formatCode>General</c:formatCode>
                <c:ptCount val="17"/>
                <c:pt idx="0">
                  <c:v>43880</c:v>
                </c:pt>
                <c:pt idx="1">
                  <c:v>21160</c:v>
                </c:pt>
                <c:pt idx="2">
                  <c:v>49780</c:v>
                </c:pt>
                <c:pt idx="3">
                  <c:v>42640</c:v>
                </c:pt>
                <c:pt idx="4">
                  <c:v>19730</c:v>
                </c:pt>
                <c:pt idx="5">
                  <c:v>41720</c:v>
                </c:pt>
                <c:pt idx="6">
                  <c:v>22090</c:v>
                </c:pt>
                <c:pt idx="7">
                  <c:v>40550</c:v>
                </c:pt>
                <c:pt idx="8">
                  <c:v>29630</c:v>
                </c:pt>
                <c:pt idx="9">
                  <c:v>36850</c:v>
                </c:pt>
                <c:pt idx="10">
                  <c:v>19920</c:v>
                </c:pt>
                <c:pt idx="11">
                  <c:v>42820</c:v>
                </c:pt>
                <c:pt idx="12">
                  <c:v>23350</c:v>
                </c:pt>
                <c:pt idx="13">
                  <c:v>55900</c:v>
                </c:pt>
                <c:pt idx="14">
                  <c:v>33290</c:v>
                </c:pt>
                <c:pt idx="15">
                  <c:v>42630</c:v>
                </c:pt>
                <c:pt idx="16">
                  <c:v>61260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8DB-4ADC-970D-F9A4447EF687}"/>
            </c:ext>
          </c:extLst>
        </c:ser>
        <c:ser>
          <c:idx val="1"/>
          <c:order val="1"/>
          <c:tx>
            <c:strRef>
              <c:f>PIVOT.2!$C$1:$C$2</c:f>
              <c:strCache>
                <c:ptCount val="1"/>
                <c:pt idx="0">
                  <c:v>FORMAZIONE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PIVOT.2!$A$3:$A$20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PIVOT.2!$C$3:$C$20</c:f>
              <c:numCache>
                <c:formatCode>General</c:formatCode>
                <c:ptCount val="17"/>
                <c:pt idx="0">
                  <c:v>27330</c:v>
                </c:pt>
                <c:pt idx="1">
                  <c:v>17360</c:v>
                </c:pt>
                <c:pt idx="2">
                  <c:v>28820</c:v>
                </c:pt>
                <c:pt idx="3">
                  <c:v>19200</c:v>
                </c:pt>
                <c:pt idx="4">
                  <c:v>21960</c:v>
                </c:pt>
                <c:pt idx="5">
                  <c:v>22580</c:v>
                </c:pt>
                <c:pt idx="6">
                  <c:v>25390</c:v>
                </c:pt>
                <c:pt idx="7">
                  <c:v>21460</c:v>
                </c:pt>
                <c:pt idx="8">
                  <c:v>44170</c:v>
                </c:pt>
                <c:pt idx="9">
                  <c:v>17330</c:v>
                </c:pt>
                <c:pt idx="10">
                  <c:v>33830</c:v>
                </c:pt>
                <c:pt idx="11">
                  <c:v>7710</c:v>
                </c:pt>
                <c:pt idx="12">
                  <c:v>23160</c:v>
                </c:pt>
                <c:pt idx="13">
                  <c:v>23290</c:v>
                </c:pt>
                <c:pt idx="14">
                  <c:v>17540</c:v>
                </c:pt>
                <c:pt idx="15">
                  <c:v>9280</c:v>
                </c:pt>
                <c:pt idx="16">
                  <c:v>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B-4E99-AD33-9D9D11586FE8}"/>
            </c:ext>
          </c:extLst>
        </c:ser>
        <c:ser>
          <c:idx val="2"/>
          <c:order val="2"/>
          <c:tx>
            <c:strRef>
              <c:f>PIVOT.2!$D$1:$D$2</c:f>
              <c:strCache>
                <c:ptCount val="1"/>
                <c:pt idx="0">
                  <c:v>INTERVENTO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PIVOT.2!$A$3:$A$20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PIVOT.2!$D$3:$D$20</c:f>
              <c:numCache>
                <c:formatCode>General</c:formatCode>
                <c:ptCount val="17"/>
                <c:pt idx="0">
                  <c:v>8720</c:v>
                </c:pt>
                <c:pt idx="1">
                  <c:v>54210</c:v>
                </c:pt>
                <c:pt idx="2">
                  <c:v>16840</c:v>
                </c:pt>
                <c:pt idx="3">
                  <c:v>19900</c:v>
                </c:pt>
                <c:pt idx="4">
                  <c:v>21540</c:v>
                </c:pt>
                <c:pt idx="5">
                  <c:v>27960</c:v>
                </c:pt>
                <c:pt idx="6">
                  <c:v>59660</c:v>
                </c:pt>
                <c:pt idx="7">
                  <c:v>34070</c:v>
                </c:pt>
                <c:pt idx="8">
                  <c:v>15390</c:v>
                </c:pt>
                <c:pt idx="9">
                  <c:v>13360</c:v>
                </c:pt>
                <c:pt idx="10">
                  <c:v>57925</c:v>
                </c:pt>
                <c:pt idx="11">
                  <c:v>31810</c:v>
                </c:pt>
                <c:pt idx="12">
                  <c:v>18770</c:v>
                </c:pt>
                <c:pt idx="13">
                  <c:v>51030</c:v>
                </c:pt>
                <c:pt idx="14">
                  <c:v>12410</c:v>
                </c:pt>
                <c:pt idx="15">
                  <c:v>23990</c:v>
                </c:pt>
                <c:pt idx="16">
                  <c:v>14880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B-4E99-AD33-9D9D11586FE8}"/>
            </c:ext>
          </c:extLst>
        </c:ser>
        <c:ser>
          <c:idx val="3"/>
          <c:order val="3"/>
          <c:tx>
            <c:strRef>
              <c:f>PIVOT.2!$E$1:$E$2</c:f>
              <c:strCache>
                <c:ptCount val="1"/>
                <c:pt idx="0">
                  <c:v>VENDITA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PIVOT.2!$A$3:$A$20</c:f>
              <c:strCache>
                <c:ptCount val="17"/>
                <c:pt idx="0">
                  <c:v>01/01/2023</c:v>
                </c:pt>
                <c:pt idx="1">
                  <c:v>02/01/2023</c:v>
                </c:pt>
                <c:pt idx="2">
                  <c:v>03/01/2023</c:v>
                </c:pt>
                <c:pt idx="3">
                  <c:v>04/01/2023</c:v>
                </c:pt>
                <c:pt idx="4">
                  <c:v>05/01/2023</c:v>
                </c:pt>
                <c:pt idx="5">
                  <c:v>06/01/2023</c:v>
                </c:pt>
                <c:pt idx="6">
                  <c:v>07/01/2023</c:v>
                </c:pt>
                <c:pt idx="7">
                  <c:v>08/01/2023</c:v>
                </c:pt>
                <c:pt idx="8">
                  <c:v>09/01/2023</c:v>
                </c:pt>
                <c:pt idx="9">
                  <c:v>10/01/2023</c:v>
                </c:pt>
                <c:pt idx="10">
                  <c:v>11/01/2023</c:v>
                </c:pt>
                <c:pt idx="11">
                  <c:v>12/01/2023</c:v>
                </c:pt>
                <c:pt idx="12">
                  <c:v>13/01/2023</c:v>
                </c:pt>
                <c:pt idx="13">
                  <c:v>14/01/2023</c:v>
                </c:pt>
                <c:pt idx="14">
                  <c:v>15/01/2023</c:v>
                </c:pt>
                <c:pt idx="15">
                  <c:v>16/01/2023</c:v>
                </c:pt>
                <c:pt idx="16">
                  <c:v>17/01/2023</c:v>
                </c:pt>
              </c:strCache>
            </c:strRef>
          </c:cat>
          <c:val>
            <c:numRef>
              <c:f>PIVOT.2!$E$3:$E$20</c:f>
              <c:numCache>
                <c:formatCode>General</c:formatCode>
                <c:ptCount val="17"/>
                <c:pt idx="0">
                  <c:v>8940</c:v>
                </c:pt>
                <c:pt idx="1">
                  <c:v>17720</c:v>
                </c:pt>
                <c:pt idx="2">
                  <c:v>1050</c:v>
                </c:pt>
                <c:pt idx="3">
                  <c:v>24480</c:v>
                </c:pt>
                <c:pt idx="4">
                  <c:v>9320</c:v>
                </c:pt>
                <c:pt idx="5">
                  <c:v>2500</c:v>
                </c:pt>
                <c:pt idx="6">
                  <c:v>7350</c:v>
                </c:pt>
                <c:pt idx="7">
                  <c:v>38020</c:v>
                </c:pt>
                <c:pt idx="8">
                  <c:v>25050</c:v>
                </c:pt>
                <c:pt idx="9">
                  <c:v>6900</c:v>
                </c:pt>
                <c:pt idx="10">
                  <c:v>9600</c:v>
                </c:pt>
                <c:pt idx="11">
                  <c:v>13710</c:v>
                </c:pt>
                <c:pt idx="12">
                  <c:v>11640</c:v>
                </c:pt>
                <c:pt idx="13">
                  <c:v>23810</c:v>
                </c:pt>
                <c:pt idx="14">
                  <c:v>22200</c:v>
                </c:pt>
                <c:pt idx="15">
                  <c:v>12480</c:v>
                </c:pt>
                <c:pt idx="16">
                  <c:v>8160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B-4E99-AD33-9D9D1158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951440"/>
        <c:axId val="1154829456"/>
      </c:lineChart>
      <c:catAx>
        <c:axId val="4739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4829456"/>
        <c:crosses val="autoZero"/>
        <c:auto val="1"/>
        <c:lblAlgn val="ctr"/>
        <c:lblOffset val="100"/>
        <c:noMultiLvlLbl val="0"/>
      </c:catAx>
      <c:valAx>
        <c:axId val="11548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39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75000"/>
          </a:schemeClr>
        </a:gs>
        <a:gs pos="33000">
          <a:schemeClr val="accent6">
            <a:lumMod val="60000"/>
            <a:lumOff val="40000"/>
          </a:schemeClr>
        </a:gs>
        <a:gs pos="53000">
          <a:schemeClr val="accent6">
            <a:lumMod val="40000"/>
            <a:lumOff val="60000"/>
          </a:schemeClr>
        </a:gs>
        <a:gs pos="100000">
          <a:schemeClr val="accent6">
            <a:lumMod val="20000"/>
            <a:lumOff val="80000"/>
          </a:schemeClr>
        </a:gs>
      </a:gsLst>
      <a:lin ang="8400000" scaled="0"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[D6_Monasteri Alessia_fatturazione.xlsx]PIVOT.3!Tabella pivot1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PIVOT.3!$B$4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PIVOT.3!$A$5:$A$13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OMEGA</c:v>
                </c:pt>
                <c:pt idx="5">
                  <c:v>ROSSI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PIVOT.3!$B$5:$B$13</c:f>
              <c:numCache>
                <c:formatCode>General</c:formatCode>
                <c:ptCount val="8"/>
                <c:pt idx="0">
                  <c:v>310860</c:v>
                </c:pt>
                <c:pt idx="1">
                  <c:v>203500</c:v>
                </c:pt>
                <c:pt idx="2">
                  <c:v>101090</c:v>
                </c:pt>
                <c:pt idx="3">
                  <c:v>202800</c:v>
                </c:pt>
                <c:pt idx="4">
                  <c:v>204320</c:v>
                </c:pt>
                <c:pt idx="5">
                  <c:v>298520</c:v>
                </c:pt>
                <c:pt idx="6">
                  <c:v>100325</c:v>
                </c:pt>
                <c:pt idx="7">
                  <c:v>299940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8-4AFF-90BF-6B5F1AE3A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590016"/>
        <c:axId val="975421328"/>
      </c:barChart>
      <c:catAx>
        <c:axId val="4325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5421328"/>
        <c:crosses val="autoZero"/>
        <c:auto val="1"/>
        <c:lblAlgn val="ctr"/>
        <c:lblOffset val="100"/>
        <c:noMultiLvlLbl val="0"/>
      </c:catAx>
      <c:valAx>
        <c:axId val="9754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59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75000"/>
          </a:schemeClr>
        </a:gs>
        <a:gs pos="33000">
          <a:schemeClr val="accent6">
            <a:lumMod val="60000"/>
            <a:lumOff val="40000"/>
          </a:schemeClr>
        </a:gs>
        <a:gs pos="58000">
          <a:schemeClr val="accent6">
            <a:lumMod val="40000"/>
            <a:lumOff val="60000"/>
          </a:schemeClr>
        </a:gs>
        <a:gs pos="78000">
          <a:schemeClr val="accent6">
            <a:lumMod val="20000"/>
            <a:lumOff val="80000"/>
          </a:schemeClr>
        </a:gs>
      </a:gsLst>
      <a:lin ang="8400000" scaled="0"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295276</xdr:colOff>
      <xdr:row>13</xdr:row>
      <xdr:rowOff>180976</xdr:rowOff>
    </xdr:from>
    <xdr:to>
      <xdr:col>12</xdr:col>
      <xdr:colOff>371476</xdr:colOff>
      <xdr:row>18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TATO">
              <a:extLst>
                <a:ext uri="{FF2B5EF4-FFF2-40B4-BE49-F238E27FC236}">
                  <a16:creationId xmlns:a16="http://schemas.microsoft.com/office/drawing/2014/main" id="{C6A9C945-58E6-4DF0-974B-0AC3056390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500" y="2657475"/>
              <a:ext cx="1400175" cy="1343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13</xdr:col>
      <xdr:colOff>990600</xdr:colOff>
      <xdr:row>0</xdr:row>
      <xdr:rowOff>104775</xdr:rowOff>
    </xdr:from>
    <xdr:to>
      <xdr:col>17</xdr:col>
      <xdr:colOff>1285875</xdr:colOff>
      <xdr:row>13</xdr:row>
      <xdr:rowOff>133351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C3A8F11-6B9F-4522-923F-AE3455464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0</xdr:row>
      <xdr:rowOff>104774</xdr:rowOff>
    </xdr:from>
    <xdr:to>
      <xdr:col>13</xdr:col>
      <xdr:colOff>904875</xdr:colOff>
      <xdr:row>13</xdr:row>
      <xdr:rowOff>123825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8A7DC31-3C2D-48E0-AB89-34F89240F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66675</xdr:colOff>
      <xdr:row>13</xdr:row>
      <xdr:rowOff>171450</xdr:rowOff>
    </xdr:from>
    <xdr:to>
      <xdr:col>9</xdr:col>
      <xdr:colOff>228600</xdr:colOff>
      <xdr:row>21</xdr:row>
      <xdr:rowOff>19050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DATA FATTURA">
              <a:extLst>
                <a:ext uri="{FF2B5EF4-FFF2-40B4-BE49-F238E27FC236}">
                  <a16:creationId xmlns:a16="http://schemas.microsoft.com/office/drawing/2014/main" id="{E60D256C-F28F-45AF-B330-6E8B2B668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FAT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2647950"/>
              <a:ext cx="56483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0</xdr:col>
      <xdr:colOff>66673</xdr:colOff>
      <xdr:row>0</xdr:row>
      <xdr:rowOff>104774</xdr:rowOff>
    </xdr:from>
    <xdr:to>
      <xdr:col>6</xdr:col>
      <xdr:colOff>266700</xdr:colOff>
      <xdr:row>13</xdr:row>
      <xdr:rowOff>123824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97799EE-6F79-4EC8-9C03-9AACC056B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704850</xdr:colOff>
      <xdr:row>18</xdr:row>
      <xdr:rowOff>19050</xdr:rowOff>
    </xdr:from>
    <xdr:ext cx="2695575" cy="266700"/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04E70C6B-B0EA-DBA7-2B76-31B6BA75D932}"/>
            </a:ext>
          </a:extLst>
        </xdr:cNvPr>
        <xdr:cNvSpPr txBox="1"/>
      </xdr:nvSpPr>
      <xdr:spPr>
        <a:xfrm>
          <a:off x="9658350" y="3448050"/>
          <a:ext cx="26955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200" b="1">
              <a:solidFill>
                <a:schemeClr val="bg1"/>
              </a:solidFill>
            </a:rPr>
            <a:t>FATTURATO NETTO TOTALE: </a:t>
          </a:r>
          <a:r>
            <a:rPr lang="it-IT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1.721.355</a:t>
          </a:r>
          <a:r>
            <a:rPr lang="it-IT" sz="1200"/>
            <a:t> </a:t>
          </a:r>
          <a:r>
            <a:rPr lang="it-IT" sz="12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€</a:t>
          </a:r>
          <a:r>
            <a:rPr lang="it-IT" sz="1200"/>
            <a:t> </a:t>
          </a:r>
          <a:endParaRPr lang="it-IT" sz="1200" b="1">
            <a:solidFill>
              <a:schemeClr val="bg1"/>
            </a:solidFill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3.767330208335" backgroundQuery="1" createdVersion="8" refreshedVersion="8" minRefreshableVersion="3" recordCount="0" supportSubquery="1" supportAdvancedDrill="1" xr:uid="{65846B35-7BE0-4FA1-9DCD-87AFDBECB722}">
  <cacheSource type="external" connectionId="3"/>
  <cacheFields count="5">
    <cacheField name="[Measures].[Somma di IMPORTO]" caption="Somma di IMPORTO" numFmtId="0" hierarchy="16" level="32767"/>
    <cacheField name="[Measures].[Somma di IVA]" caption="Somma di IVA" numFmtId="0" hierarchy="18" level="32767"/>
    <cacheField name="[Measures].[Somma di LORDO]" caption="Somma di LORDO" numFmtId="0" hierarchy="19" level="32767"/>
    <cacheField name="[Tabella1_2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Tabella1_2].[OGGETTO].[OGGETTO]" caption="OGGETTO" numFmtId="0" hierarchy="8" level="1">
      <sharedItems containsSemiMixedTypes="0" containsNonDate="0" containsString="0"/>
    </cacheField>
  </cacheFields>
  <cacheHierarchies count="23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3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4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bella1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LIENTE]" caption="Conteggio di CLIENTE" measure="1" displayFolder="" measureGroup="Tabella1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3.767334027776" backgroundQuery="1" createdVersion="8" refreshedVersion="8" minRefreshableVersion="3" recordCount="0" supportSubquery="1" supportAdvancedDrill="1" xr:uid="{C4FB6AC2-4F31-41E5-BF76-9914A99E4288}">
  <cacheSource type="external" connectionId="3"/>
  <cacheFields count="3">
    <cacheField name="[Tabella1_2].[DATA FATTURA].[DATA FATTURA]" caption="DATA FATTURA" numFmtId="0" hierarchy="5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Tabella1_2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MPORTO]" caption="Somma di IMPORTO" numFmtId="0" hierarchy="16" level="32767"/>
  </cacheFields>
  <cacheHierarchies count="23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0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1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bella1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LIENTE]" caption="Conteggio di CLIENTE" measure="1" displayFolder="" measureGroup="Tabella1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3.767334606484" backgroundQuery="1" createdVersion="8" refreshedVersion="8" minRefreshableVersion="3" recordCount="0" supportSubquery="1" supportAdvancedDrill="1" xr:uid="{7988DFC4-C3DE-4D7A-A32D-1B78FD9635D8}">
  <cacheSource type="external" connectionId="3"/>
  <cacheFields count="6">
    <cacheField name="[Tabella1_2].[CLIENTE].[CLIENTE]" caption="CLIENTE" numFmtId="0" hierarchy="7" level="1">
      <sharedItems count="8">
        <s v="ALFA"/>
        <s v="BETA"/>
        <s v="DELTA"/>
        <s v="GAMMA"/>
        <s v="OMEGA"/>
        <s v="ROSSI"/>
        <s v="SIGMA"/>
        <s v="ZETA"/>
      </sharedItems>
    </cacheField>
    <cacheField name="[Measures].[Somma di IMPORTO]" caption="Somma di IMPORTO" numFmtId="0" hierarchy="16" level="32767"/>
    <cacheField name="[Tabella1_2].[DATA SCADENZA].[DATA SCADENZA]" caption="DATA SCADENZA" numFmtId="0" hierarchy="9" level="1">
      <sharedItems containsSemiMixedTypes="0" containsNonDate="0" containsString="0"/>
    </cacheField>
    <cacheField name="[Tabella1_2].[STATO].[STATO]" caption="STATO" numFmtId="0" hierarchy="12" level="1">
      <sharedItems containsSemiMixedTypes="0" containsNonDate="0" containsString="0"/>
    </cacheField>
    <cacheField name="[Tabella1_2].[DATA FATTURA].[DATA FATTURA]" caption="DATA FATTURA" numFmtId="0" hierarchy="5" level="1">
      <sharedItems containsSemiMixedTypes="0" containsNonDate="0" containsString="0"/>
    </cacheField>
    <cacheField name="[Tabella1_2].[OGGETTO].[OGGETTO]" caption="OGGETTO" numFmtId="0" hierarchy="8" level="1">
      <sharedItems containsSemiMixedTypes="0" containsNonDate="0" containsString="0"/>
    </cacheField>
  </cacheFields>
  <cacheHierarchies count="23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>
      <fieldsUsage count="2">
        <fieldUsage x="-1"/>
        <fieldUsage x="4"/>
      </fieldsUsage>
    </cacheHierarchy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>
      <fieldsUsage count="2">
        <fieldUsage x="-1"/>
        <fieldUsage x="0"/>
      </fieldsUsage>
    </cacheHierarchy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>
      <fieldsUsage count="2">
        <fieldUsage x="-1"/>
        <fieldUsage x="5"/>
      </fieldsUsage>
    </cacheHierarchy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>
      <fieldsUsage count="2">
        <fieldUsage x="-1"/>
        <fieldUsage x="2"/>
      </fieldsUsage>
    </cacheHierarchy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>
      <fieldsUsage count="2">
        <fieldUsage x="-1"/>
        <fieldUsage x="3"/>
      </fieldsUsage>
    </cacheHierarchy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bella1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LIENTE]" caption="Conteggio di CLIENTE" measure="1" displayFolder="" measureGroup="Tabella1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Foglio1" uniqueName="[Foglio1]" caption="Foglio1"/>
    <dimension measure="1" name="Measures" uniqueName="[Measures]" caption="Measures"/>
    <dimension name="Tabella1_2" uniqueName="[Tabella1_2]" caption="Tabella1_2"/>
  </dimensions>
  <measureGroups count="2">
    <measureGroup name="Foglio1" caption="Foglio1"/>
    <measureGroup name="Tabella1_2" caption="Tabella1_2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3.476741435188" backgroundQuery="1" createdVersion="3" refreshedVersion="8" minRefreshableVersion="3" recordCount="0" supportSubquery="1" supportAdvancedDrill="1" xr:uid="{81FA57CA-D826-4444-A4F3-006ABA4ABAC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bella1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LIENTE]" caption="Conteggio di CLIENTE" measure="1" displayFolder="" measureGroup="Tabella1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59264730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003.476742129627" backgroundQuery="1" createdVersion="3" refreshedVersion="8" minRefreshableVersion="3" recordCount="0" supportSubquery="1" supportAdvancedDrill="1" xr:uid="{482AB32D-C7FF-4582-909E-DD3548A6E4D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nteggio di OGGETTO]" caption="Conteggio di OGGETTO" measure="1" displayFolder="" measureGroup="Tabella1_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VA]" caption="Somma di IVA" measure="1" displayFolder="" measureGroup="Tabella1_2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LORDO]" caption="Somma di LORDO" measure="1" displayFolder="" measureGroup="Tabella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nteggio di CLIENTE]" caption="Conteggio di CLIENTE" measure="1" displayFolder="" measureGroup="Tabella1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nteggio di STATO]" caption="Conteggio di STATO" measure="1" displayFolder="" measureGroup="Tabella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ma di N° FATTURA]" caption="Somma di N° FATTURA" measure="1" displayFolder="" measureGroup="Tabella1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9995380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8F1F1-EF96-4505-B2EC-17F769A6BB06}" name="Tabella pivot2" cacheId="7" applyNumberFormats="0" applyBorderFormats="0" applyFontFormats="0" applyPatternFormats="0" applyAlignmentFormats="0" applyWidthHeightFormats="1" dataCaption="Valori" tag="ac180b60-c09b-4abb-867a-0fa1755a7289" updatedVersion="8" minRefreshableVersion="5" useAutoFormatting="1" subtotalHiddenItems="1" itemPrintTitles="1" createdVersion="8" indent="0" outline="1" outlineData="1" multipleFieldFilters="0" chartFormat="23">
  <location ref="A1:D10" firstHeaderRow="0" firstDataRow="1" firstDataCol="1"/>
  <pivotFields count="5">
    <pivotField dataField="1" subtotalTop="0" showAll="0"/>
    <pivotField dataField="1" subtotalTop="0" showAll="0"/>
    <pivotField dataField="1" subtotalTop="0" showAll="0"/>
    <pivotField axis="axisRow" allDrilled="1" subtotalTop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llDrilled="1" subtotalTop="0" showAll="0" dataSourceSort="1" defaultAttributeDrillState="1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0" baseField="0" baseItem="0"/>
    <dataField name="Somma di IVA" fld="1" baseField="0" baseItem="0"/>
    <dataField name="Somma di LORDO" fld="2" baseField="0" baseItem="0"/>
  </dataFields>
  <chartFormats count="27">
    <chartFormat chart="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4" format="57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4" format="58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4" format="59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4" format="61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4" format="62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4" format="63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4" format="64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4" format="65">
      <pivotArea type="data" outline="0" fieldPosition="0">
        <references count="2">
          <reference field="4294967294" count="1" selected="0">
            <x v="2"/>
          </reference>
          <reference field="3" count="1" selected="0">
            <x v="3"/>
          </reference>
        </references>
      </pivotArea>
    </chartFormat>
    <chartFormat chart="4" format="66">
      <pivotArea type="data" outline="0" fieldPosition="0">
        <references count="2">
          <reference field="4294967294" count="1" selected="0">
            <x v="2"/>
          </reference>
          <reference field="3" count="1" selected="0">
            <x v="4"/>
          </reference>
        </references>
      </pivotArea>
    </chartFormat>
    <chartFormat chart="4" format="67">
      <pivotArea type="data" outline="0" fieldPosition="0">
        <references count="2">
          <reference field="4294967294" count="1" selected="0">
            <x v="2"/>
          </reference>
          <reference field="3" count="1" selected="0">
            <x v="5"/>
          </reference>
        </references>
      </pivotArea>
    </chartFormat>
    <chartFormat chart="4" format="68">
      <pivotArea type="data" outline="0" fieldPosition="0">
        <references count="2">
          <reference field="4294967294" count="1" selected="0">
            <x v="2"/>
          </reference>
          <reference field="3" count="1" selected="0">
            <x v="6"/>
          </reference>
        </references>
      </pivotArea>
    </chartFormat>
    <chartFormat chart="4" format="69">
      <pivotArea type="data" outline="0" fieldPosition="0">
        <references count="2">
          <reference field="4294967294" count="1" selected="0">
            <x v="2"/>
          </reference>
          <reference field="3" count="1" selected="0">
            <x v="7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Tabella1_2].[OGGETTO].&amp;[CONSULENZA]"/>
        <member name="[Tabella1_2].[OGGETTO].&amp;[FORMAZIONE]"/>
      </members>
    </pivotHierarchy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641C1-7BFE-46F2-9620-B3D4D4916DE3}" name="Tabella pivot4" cacheId="10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36">
  <location ref="A1:F20" firstHeaderRow="1" firstDataRow="2" firstDataCol="1"/>
  <pivotFields count="3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ma di IMPORTO" fld="2" baseField="0" baseItem="0"/>
  </dataFields>
  <chartFormats count="4"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EEA45-5C1F-47BD-81F7-ED2F4F70C6E3}" name="Tabella pivot1" cacheId="13" applyNumberFormats="0" applyBorderFormats="0" applyFontFormats="0" applyPatternFormats="0" applyAlignmentFormats="0" applyWidthHeightFormats="1" dataCaption="Valori" tag="15e3c45a-f0ea-4973-a33d-5fc90742d8cd" updatedVersion="8" minRefreshableVersion="5" useAutoFormatting="1" itemPrintTitles="1" createdVersion="8" indent="0" outline="1" outlineData="1" multipleFieldFilters="0" chartFormat="7">
  <location ref="A4:B13" firstHeaderRow="1" firstDataRow="1" firstDataCol="1" rowPageCount="2" colPageCount="1"/>
  <pivotFields count="6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3" hier="12" name="[Tabella1_2].[STATO].[All]" cap="All"/>
    <pageField fld="4" hier="5" name="[Tabella1_2].[DATA FATTURA].[All]" cap="All"/>
  </pageFields>
  <dataFields count="1">
    <dataField name="Somma di IMPORTO" fld="1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Tabella1_2].[OGGETTO].&amp;[CONSULENZA]"/>
        <member name="[Tabella1_2].[OGGETTO].&amp;[FORMAZIONE]"/>
      </members>
    </pivotHierarchy>
    <pivotHierarchy multipleItemSelectionAllowed="1" dragToData="1">
      <members count="3" level="1">
        <member name="[Tabella1_2].[DATA SCADENZA].&amp;[2023-03-03T00:00:00]"/>
        <member name="[Tabella1_2].[DATA SCADENZA].&amp;[2023-03-17T00:00:00]"/>
        <member name="[Tabella1_2].[DATA SCADENZA].&amp;[2023-03-18T00:00:00]"/>
      </members>
    </pivotHierarchy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7D4B107-88D6-455F-BC30-9254FB7C2F66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033992D-158B-40F6-946B-A9892AAF4342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654DDFF3-E356-4771-BC74-56503D38D2DF}" sourceName="[Tabella1_2].[STATO]">
  <pivotTables>
    <pivotTable tabId="8" name="Tabella pivot2"/>
    <pivotTable tabId="9" name="Tabella pivot4"/>
    <pivotTable tabId="10" name="Tabella pivot1"/>
  </pivotTables>
  <data>
    <olap pivotCacheId="1759264730">
      <levels count="2">
        <level uniqueName="[Tabella1_2].[STATO].[(All)]" sourceCaption="(All)" count="0"/>
        <level uniqueName="[Tabella1_2].[STATO].[STATO]" sourceCaption="STATO" count="2">
          <ranges>
            <range startItem="0">
              <i n="[Tabella1_2].[STATO].&amp;[DA PAGARE]" c="DA PAGARE"/>
              <i n="[Tabella1_2].[STATO].&amp;[PAGATA]" c="PAGATA"/>
            </range>
          </ranges>
        </level>
      </levels>
      <selections count="1">
        <selection n="[Tabella1_2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A4EFE1EE-ECAE-4CB7-A3FC-45981AD153A5}" cache="FiltroDati_STATO" caption="STATO" level="1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E5B41F-16A9-429F-B360-592B3E33152B}" name="Tabella1" displayName="Tabella1" ref="A1:H500" totalsRowShown="0" headerRowDxfId="20">
  <tableColumns count="8">
    <tableColumn id="1" xr3:uid="{9E063ECB-27A6-4F96-AAF2-8A09D4066F13}" name="N° FATTURA" dataDxfId="19"/>
    <tableColumn id="2" xr3:uid="{C55FDF16-93F2-4361-B8F1-558708F6E42F}" name="DATA FATTURA" dataDxfId="18"/>
    <tableColumn id="3" xr3:uid="{7D663908-3ED4-41C2-9793-86AA137DF292}" name="IMPORTO" dataDxfId="17"/>
    <tableColumn id="4" xr3:uid="{4674ABC2-C6B3-4A8E-876B-386ECAFBE263}" name="CLIENTE" dataDxfId="16"/>
    <tableColumn id="5" xr3:uid="{991E68B5-EDA6-4070-8228-0818FD85EDE8}" name="OGGETTO" dataDxfId="15"/>
    <tableColumn id="6" xr3:uid="{A42FB12C-CD67-4130-A431-527D9AB90FE5}" name="DATA SCADENZA" dataDxfId="14">
      <calculatedColumnFormula>B2+60</calculatedColumnFormula>
    </tableColumn>
    <tableColumn id="7" xr3:uid="{8C98BE1F-D4F8-460B-81B7-C5BACAB8BDE5}" name="IVA" dataDxfId="13">
      <calculatedColumnFormula>22*C2/100</calculatedColumnFormula>
    </tableColumn>
    <tableColumn id="8" xr3:uid="{7050CC79-1765-46EA-8DB8-4A9A38EA19D8}" name="LORDO" dataDxfId="12">
      <calculatedColumnFormula>G2+C2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35FF5B-CEA9-42B1-AD6B-BDB3586775E6}" name="QUERY_DATI" displayName="QUERY_DATI" ref="A1:I500" tableType="queryTable" totalsRowShown="0" headerRowDxfId="11">
  <autoFilter ref="A1:I500" xr:uid="{7E35FF5B-CEA9-42B1-AD6B-BDB3586775E6}"/>
  <tableColumns count="9">
    <tableColumn id="1" xr3:uid="{2C4804DF-BEBA-45FE-8235-4CB1CE8EAEB3}" uniqueName="1" name="N° FATTURA" queryTableFieldId="1"/>
    <tableColumn id="2" xr3:uid="{A41A158F-4537-40DD-8FE4-D0D36AF3C69A}" uniqueName="2" name="DATA FATTURA" queryTableFieldId="2" dataDxfId="10"/>
    <tableColumn id="3" xr3:uid="{2DB32E0B-153A-4443-83C5-F916133D0F2E}" uniqueName="3" name="IMPORTO" queryTableFieldId="3" dataDxfId="9"/>
    <tableColumn id="4" xr3:uid="{194343A8-E48F-4D24-8CDF-2978E3EBE3A1}" uniqueName="4" name="CLIENTE" queryTableFieldId="4" dataDxfId="8"/>
    <tableColumn id="5" xr3:uid="{CC1FEFBA-7984-42F9-B60B-912146A60730}" uniqueName="5" name="OGGETTO" queryTableFieldId="5" dataDxfId="7"/>
    <tableColumn id="6" xr3:uid="{B5AF6837-044F-45AC-AFF7-D84FE7A638F2}" uniqueName="6" name="DATA SCADENZA" queryTableFieldId="6" dataDxfId="6"/>
    <tableColumn id="7" xr3:uid="{F26CA1A0-5006-4F96-BAE4-BAFC49BE518A}" uniqueName="7" name="IVA" queryTableFieldId="7" dataDxfId="5"/>
    <tableColumn id="8" xr3:uid="{4DD5DBB8-AE9D-4DD7-B6DB-BD29F6CED1F1}" uniqueName="8" name="LORDO" queryTableFieldId="8" dataDxfId="4"/>
    <tableColumn id="9" xr3:uid="{DF5E729F-6467-4D31-8B81-67178310D11A}" uniqueName="9" name="STATO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02048E-8B94-4CBE-BF96-1149AA7651AF}" name="CLIENTI" displayName="CLIENTI" ref="A1:D9" tableType="queryTable" totalsRowShown="0">
  <autoFilter ref="A1:D9" xr:uid="{BF02048E-8B94-4CBE-BF96-1149AA7651AF}"/>
  <tableColumns count="4">
    <tableColumn id="1" xr3:uid="{48E1805D-BA29-4E86-841D-ABB7D3004858}" uniqueName="1" name="CLIENTE" queryTableFieldId="1" dataDxfId="3"/>
    <tableColumn id="2" xr3:uid="{F5729BD7-2931-4323-8251-B8DD25596321}" uniqueName="2" name="CITTA'" queryTableFieldId="2" dataDxfId="2"/>
    <tableColumn id="3" xr3:uid="{18E73AA2-468C-4F66-B4B8-7BF11DCDB671}" uniqueName="3" name="INDIRIZZO" queryTableFieldId="3" dataDxfId="1"/>
    <tableColumn id="4" xr3:uid="{76935281-51D3-4E12-AFA1-66BA6ADAECC9}" uniqueName="4" name="EMAIL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27075466-3D13-43DB-8174-DC2098174F8D}" sourceName="[Tabella1_2].[DATA FATTURA]">
  <pivotTables>
    <pivotTable tabId="8" name="Tabella pivot2"/>
    <pivotTable tabId="9" name="Tabella pivot4"/>
    <pivotTable tabId="10" name="Tabella pivot1"/>
  </pivotTables>
  <state minimalRefreshVersion="6" lastRefreshVersion="6" pivotCacheId="1999538039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4A55D0EB-4C74-411F-A41A-90E0AB278705}" cache="SequenzaTemporale_DATA_FATTURA" caption="DATA FATTURA" level="3" selectionLevel="3" scrollPosition="2023-0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427F-F196-4977-B211-7E9304DC915B}">
  <sheetPr>
    <tabColor theme="4" tint="0.39997558519241921"/>
  </sheetPr>
  <dimension ref="A1:H500"/>
  <sheetViews>
    <sheetView workbookViewId="0">
      <selection activeCell="J4" sqref="J4"/>
    </sheetView>
  </sheetViews>
  <sheetFormatPr defaultRowHeight="15" x14ac:dyDescent="0.25"/>
  <cols>
    <col min="1" max="1" width="19.85546875" style="1" customWidth="1"/>
    <col min="2" max="2" width="24.28515625" style="2" customWidth="1"/>
    <col min="3" max="3" width="15.85546875" style="1" customWidth="1"/>
    <col min="4" max="4" width="22.5703125" style="1" customWidth="1"/>
    <col min="5" max="5" width="16.140625" style="1" customWidth="1"/>
    <col min="6" max="6" width="17.85546875" style="1" customWidth="1"/>
    <col min="8" max="8" width="9.5703125" bestFit="1" customWidth="1"/>
  </cols>
  <sheetData>
    <row r="1" spans="1:8" x14ac:dyDescent="0.25">
      <c r="A1" s="23" t="s">
        <v>0</v>
      </c>
      <c r="B1" s="24" t="s">
        <v>1</v>
      </c>
      <c r="C1" s="25" t="s">
        <v>17</v>
      </c>
      <c r="D1" s="23" t="s">
        <v>2</v>
      </c>
      <c r="E1" s="23" t="s">
        <v>11</v>
      </c>
      <c r="F1" s="23" t="s">
        <v>16</v>
      </c>
      <c r="G1" s="26" t="s">
        <v>20</v>
      </c>
      <c r="H1" s="26" t="s">
        <v>21</v>
      </c>
    </row>
    <row r="2" spans="1:8" x14ac:dyDescent="0.25">
      <c r="A2" s="1">
        <v>1</v>
      </c>
      <c r="B2" s="2">
        <v>44927</v>
      </c>
      <c r="C2" s="3">
        <v>100</v>
      </c>
      <c r="D2" s="1" t="s">
        <v>3</v>
      </c>
      <c r="E2" s="1" t="s">
        <v>12</v>
      </c>
      <c r="F2" s="2">
        <f>B2+60</f>
        <v>44987</v>
      </c>
      <c r="G2" s="5">
        <f>22*C2/100</f>
        <v>22</v>
      </c>
      <c r="H2" s="5">
        <f>G2+C2</f>
        <v>122</v>
      </c>
    </row>
    <row r="3" spans="1:8" x14ac:dyDescent="0.25">
      <c r="A3" s="1">
        <v>2</v>
      </c>
      <c r="B3" s="2">
        <v>44943</v>
      </c>
      <c r="C3" s="3">
        <v>120</v>
      </c>
      <c r="D3" s="1" t="s">
        <v>4</v>
      </c>
      <c r="E3" s="1" t="s">
        <v>13</v>
      </c>
      <c r="F3" s="2">
        <f t="shared" ref="F3:F66" si="0">B3+60</f>
        <v>45003</v>
      </c>
      <c r="G3" s="5">
        <f t="shared" ref="G3:G66" si="1">22*C3/100</f>
        <v>26.4</v>
      </c>
      <c r="H3" s="5">
        <f t="shared" ref="H3:H66" si="2">G3+C3</f>
        <v>146.4</v>
      </c>
    </row>
    <row r="4" spans="1:8" x14ac:dyDescent="0.25">
      <c r="A4" s="1">
        <v>3</v>
      </c>
      <c r="B4" s="2">
        <v>44940</v>
      </c>
      <c r="C4" s="3">
        <v>140</v>
      </c>
      <c r="D4" s="1" t="s">
        <v>5</v>
      </c>
      <c r="E4" s="1" t="s">
        <v>14</v>
      </c>
      <c r="F4" s="2">
        <f t="shared" si="0"/>
        <v>45000</v>
      </c>
      <c r="G4" s="5">
        <f t="shared" si="1"/>
        <v>30.8</v>
      </c>
      <c r="H4" s="5">
        <f t="shared" si="2"/>
        <v>170.8</v>
      </c>
    </row>
    <row r="5" spans="1:8" x14ac:dyDescent="0.25">
      <c r="A5" s="1">
        <v>4</v>
      </c>
      <c r="B5" s="2">
        <v>44932</v>
      </c>
      <c r="C5" s="3">
        <v>160</v>
      </c>
      <c r="D5" s="1" t="s">
        <v>6</v>
      </c>
      <c r="E5" s="1" t="s">
        <v>15</v>
      </c>
      <c r="F5" s="2">
        <f t="shared" si="0"/>
        <v>44992</v>
      </c>
      <c r="G5" s="5">
        <f t="shared" si="1"/>
        <v>35.200000000000003</v>
      </c>
      <c r="H5" s="5">
        <f t="shared" si="2"/>
        <v>195.2</v>
      </c>
    </row>
    <row r="6" spans="1:8" x14ac:dyDescent="0.25">
      <c r="A6" s="1">
        <v>5</v>
      </c>
      <c r="B6" s="2">
        <v>44937</v>
      </c>
      <c r="C6" s="3">
        <v>180</v>
      </c>
      <c r="D6" s="1" t="s">
        <v>3</v>
      </c>
      <c r="E6" s="1" t="s">
        <v>13</v>
      </c>
      <c r="F6" s="2">
        <f t="shared" si="0"/>
        <v>44997</v>
      </c>
      <c r="G6" s="5">
        <f t="shared" si="1"/>
        <v>39.6</v>
      </c>
      <c r="H6" s="5">
        <f t="shared" si="2"/>
        <v>219.6</v>
      </c>
    </row>
    <row r="7" spans="1:8" x14ac:dyDescent="0.25">
      <c r="A7" s="1">
        <v>6</v>
      </c>
      <c r="B7" s="2">
        <v>44930</v>
      </c>
      <c r="C7" s="3">
        <v>200</v>
      </c>
      <c r="D7" s="1" t="s">
        <v>7</v>
      </c>
      <c r="E7" s="1" t="s">
        <v>13</v>
      </c>
      <c r="F7" s="2">
        <f t="shared" si="0"/>
        <v>44990</v>
      </c>
      <c r="G7" s="5">
        <f t="shared" si="1"/>
        <v>44</v>
      </c>
      <c r="H7" s="5">
        <f t="shared" si="2"/>
        <v>244</v>
      </c>
    </row>
    <row r="8" spans="1:8" x14ac:dyDescent="0.25">
      <c r="A8" s="1">
        <v>7</v>
      </c>
      <c r="B8" s="2">
        <v>44932</v>
      </c>
      <c r="C8" s="3">
        <v>220</v>
      </c>
      <c r="D8" s="1" t="s">
        <v>3</v>
      </c>
      <c r="E8" s="1" t="s">
        <v>15</v>
      </c>
      <c r="F8" s="2">
        <f t="shared" si="0"/>
        <v>44992</v>
      </c>
      <c r="G8" s="5">
        <f t="shared" si="1"/>
        <v>48.4</v>
      </c>
      <c r="H8" s="5">
        <f t="shared" si="2"/>
        <v>268.39999999999998</v>
      </c>
    </row>
    <row r="9" spans="1:8" x14ac:dyDescent="0.25">
      <c r="A9" s="1">
        <v>8</v>
      </c>
      <c r="B9" s="2">
        <v>44930</v>
      </c>
      <c r="C9" s="3">
        <v>240</v>
      </c>
      <c r="D9" s="1" t="s">
        <v>6</v>
      </c>
      <c r="E9" s="1" t="s">
        <v>12</v>
      </c>
      <c r="F9" s="2">
        <f t="shared" si="0"/>
        <v>44990</v>
      </c>
      <c r="G9" s="5">
        <f t="shared" si="1"/>
        <v>52.8</v>
      </c>
      <c r="H9" s="5">
        <f t="shared" si="2"/>
        <v>292.8</v>
      </c>
    </row>
    <row r="10" spans="1:8" x14ac:dyDescent="0.25">
      <c r="A10" s="1">
        <v>9</v>
      </c>
      <c r="B10" s="2">
        <v>44941</v>
      </c>
      <c r="C10" s="3">
        <v>260</v>
      </c>
      <c r="D10" s="1" t="s">
        <v>8</v>
      </c>
      <c r="E10" s="1" t="s">
        <v>14</v>
      </c>
      <c r="F10" s="2">
        <f t="shared" si="0"/>
        <v>45001</v>
      </c>
      <c r="G10" s="5">
        <f t="shared" si="1"/>
        <v>57.2</v>
      </c>
      <c r="H10" s="5">
        <f t="shared" si="2"/>
        <v>317.2</v>
      </c>
    </row>
    <row r="11" spans="1:8" x14ac:dyDescent="0.25">
      <c r="A11" s="1">
        <v>10</v>
      </c>
      <c r="B11" s="2">
        <v>44939</v>
      </c>
      <c r="C11" s="3">
        <v>280</v>
      </c>
      <c r="D11" s="1" t="s">
        <v>9</v>
      </c>
      <c r="E11" s="1" t="s">
        <v>14</v>
      </c>
      <c r="F11" s="2">
        <f t="shared" si="0"/>
        <v>44999</v>
      </c>
      <c r="G11" s="5">
        <f t="shared" si="1"/>
        <v>61.6</v>
      </c>
      <c r="H11" s="5">
        <f t="shared" si="2"/>
        <v>341.6</v>
      </c>
    </row>
    <row r="12" spans="1:8" x14ac:dyDescent="0.25">
      <c r="A12" s="1">
        <v>11</v>
      </c>
      <c r="B12" s="2">
        <v>44943</v>
      </c>
      <c r="C12" s="3">
        <v>300</v>
      </c>
      <c r="D12" s="1" t="s">
        <v>9</v>
      </c>
      <c r="E12" s="1" t="s">
        <v>14</v>
      </c>
      <c r="F12" s="2">
        <f t="shared" si="0"/>
        <v>45003</v>
      </c>
      <c r="G12" s="5">
        <f t="shared" si="1"/>
        <v>66</v>
      </c>
      <c r="H12" s="5">
        <f t="shared" si="2"/>
        <v>366</v>
      </c>
    </row>
    <row r="13" spans="1:8" x14ac:dyDescent="0.25">
      <c r="A13" s="1">
        <v>12</v>
      </c>
      <c r="B13" s="2">
        <v>44942</v>
      </c>
      <c r="C13" s="3">
        <v>320</v>
      </c>
      <c r="D13" s="1" t="s">
        <v>8</v>
      </c>
      <c r="E13" s="1" t="s">
        <v>12</v>
      </c>
      <c r="F13" s="2">
        <f t="shared" si="0"/>
        <v>45002</v>
      </c>
      <c r="G13" s="5">
        <f t="shared" si="1"/>
        <v>70.400000000000006</v>
      </c>
      <c r="H13" s="5">
        <f t="shared" si="2"/>
        <v>390.4</v>
      </c>
    </row>
    <row r="14" spans="1:8" x14ac:dyDescent="0.25">
      <c r="A14" s="1">
        <v>13</v>
      </c>
      <c r="B14" s="2">
        <v>44937</v>
      </c>
      <c r="C14" s="3">
        <v>340</v>
      </c>
      <c r="D14" s="1" t="s">
        <v>4</v>
      </c>
      <c r="E14" s="1" t="s">
        <v>13</v>
      </c>
      <c r="F14" s="2">
        <f t="shared" si="0"/>
        <v>44997</v>
      </c>
      <c r="G14" s="5">
        <f t="shared" si="1"/>
        <v>74.8</v>
      </c>
      <c r="H14" s="5">
        <f t="shared" si="2"/>
        <v>414.8</v>
      </c>
    </row>
    <row r="15" spans="1:8" x14ac:dyDescent="0.25">
      <c r="A15" s="1">
        <v>14</v>
      </c>
      <c r="B15" s="2">
        <v>44939</v>
      </c>
      <c r="C15" s="3">
        <v>360</v>
      </c>
      <c r="D15" s="1" t="s">
        <v>5</v>
      </c>
      <c r="E15" s="1" t="s">
        <v>13</v>
      </c>
      <c r="F15" s="2">
        <f t="shared" si="0"/>
        <v>44999</v>
      </c>
      <c r="G15" s="5">
        <f t="shared" si="1"/>
        <v>79.2</v>
      </c>
      <c r="H15" s="5">
        <f t="shared" si="2"/>
        <v>439.2</v>
      </c>
    </row>
    <row r="16" spans="1:8" x14ac:dyDescent="0.25">
      <c r="A16" s="1">
        <v>15</v>
      </c>
      <c r="B16" s="2">
        <v>44940</v>
      </c>
      <c r="C16" s="3">
        <v>380</v>
      </c>
      <c r="D16" s="1" t="s">
        <v>8</v>
      </c>
      <c r="E16" s="1" t="s">
        <v>12</v>
      </c>
      <c r="F16" s="2">
        <f t="shared" si="0"/>
        <v>45000</v>
      </c>
      <c r="G16" s="5">
        <f t="shared" si="1"/>
        <v>83.6</v>
      </c>
      <c r="H16" s="5">
        <f t="shared" si="2"/>
        <v>463.6</v>
      </c>
    </row>
    <row r="17" spans="1:8" x14ac:dyDescent="0.25">
      <c r="A17" s="1">
        <v>16</v>
      </c>
      <c r="B17" s="2">
        <v>44943</v>
      </c>
      <c r="C17" s="3">
        <v>400</v>
      </c>
      <c r="D17" s="1" t="s">
        <v>9</v>
      </c>
      <c r="E17" s="1" t="s">
        <v>13</v>
      </c>
      <c r="F17" s="2">
        <f t="shared" si="0"/>
        <v>45003</v>
      </c>
      <c r="G17" s="5">
        <f t="shared" si="1"/>
        <v>88</v>
      </c>
      <c r="H17" s="5">
        <f t="shared" si="2"/>
        <v>488</v>
      </c>
    </row>
    <row r="18" spans="1:8" x14ac:dyDescent="0.25">
      <c r="A18" s="1">
        <v>17</v>
      </c>
      <c r="B18" s="2">
        <v>44935</v>
      </c>
      <c r="C18" s="3">
        <v>420</v>
      </c>
      <c r="D18" s="1" t="s">
        <v>10</v>
      </c>
      <c r="E18" s="1" t="s">
        <v>14</v>
      </c>
      <c r="F18" s="2">
        <f t="shared" si="0"/>
        <v>44995</v>
      </c>
      <c r="G18" s="5">
        <f t="shared" si="1"/>
        <v>92.4</v>
      </c>
      <c r="H18" s="5">
        <f t="shared" si="2"/>
        <v>512.4</v>
      </c>
    </row>
    <row r="19" spans="1:8" x14ac:dyDescent="0.25">
      <c r="A19" s="1">
        <v>18</v>
      </c>
      <c r="B19" s="2">
        <v>44931</v>
      </c>
      <c r="C19" s="3">
        <v>440</v>
      </c>
      <c r="D19" s="1" t="s">
        <v>3</v>
      </c>
      <c r="E19" s="1" t="s">
        <v>15</v>
      </c>
      <c r="F19" s="2">
        <f t="shared" si="0"/>
        <v>44991</v>
      </c>
      <c r="G19" s="5">
        <f t="shared" si="1"/>
        <v>96.8</v>
      </c>
      <c r="H19" s="5">
        <f t="shared" si="2"/>
        <v>536.79999999999995</v>
      </c>
    </row>
    <row r="20" spans="1:8" x14ac:dyDescent="0.25">
      <c r="A20" s="1">
        <v>19</v>
      </c>
      <c r="B20" s="2">
        <v>44938</v>
      </c>
      <c r="C20" s="3">
        <v>460</v>
      </c>
      <c r="D20" s="1" t="s">
        <v>4</v>
      </c>
      <c r="E20" s="1" t="s">
        <v>13</v>
      </c>
      <c r="F20" s="2">
        <f t="shared" si="0"/>
        <v>44998</v>
      </c>
      <c r="G20" s="5">
        <f t="shared" si="1"/>
        <v>101.2</v>
      </c>
      <c r="H20" s="5">
        <f t="shared" si="2"/>
        <v>561.20000000000005</v>
      </c>
    </row>
    <row r="21" spans="1:8" x14ac:dyDescent="0.25">
      <c r="A21" s="1">
        <v>20</v>
      </c>
      <c r="B21" s="2">
        <v>44934</v>
      </c>
      <c r="C21" s="3">
        <v>480</v>
      </c>
      <c r="D21" s="1" t="s">
        <v>5</v>
      </c>
      <c r="E21" s="1" t="s">
        <v>13</v>
      </c>
      <c r="F21" s="2">
        <f t="shared" si="0"/>
        <v>44994</v>
      </c>
      <c r="G21" s="5">
        <f t="shared" si="1"/>
        <v>105.6</v>
      </c>
      <c r="H21" s="5">
        <f t="shared" si="2"/>
        <v>585.6</v>
      </c>
    </row>
    <row r="22" spans="1:8" x14ac:dyDescent="0.25">
      <c r="A22" s="1">
        <v>21</v>
      </c>
      <c r="B22" s="2">
        <v>44931</v>
      </c>
      <c r="C22" s="3">
        <v>500</v>
      </c>
      <c r="D22" s="1" t="s">
        <v>6</v>
      </c>
      <c r="E22" s="1" t="s">
        <v>15</v>
      </c>
      <c r="F22" s="2">
        <f t="shared" si="0"/>
        <v>44991</v>
      </c>
      <c r="G22" s="5">
        <f t="shared" si="1"/>
        <v>110</v>
      </c>
      <c r="H22" s="5">
        <f t="shared" si="2"/>
        <v>610</v>
      </c>
    </row>
    <row r="23" spans="1:8" x14ac:dyDescent="0.25">
      <c r="A23" s="1">
        <v>22</v>
      </c>
      <c r="B23" s="2">
        <v>44930</v>
      </c>
      <c r="C23" s="3">
        <v>520</v>
      </c>
      <c r="D23" s="1" t="s">
        <v>3</v>
      </c>
      <c r="E23" s="1" t="s">
        <v>12</v>
      </c>
      <c r="F23" s="2">
        <f t="shared" si="0"/>
        <v>44990</v>
      </c>
      <c r="G23" s="5">
        <f t="shared" si="1"/>
        <v>114.4</v>
      </c>
      <c r="H23" s="5">
        <f t="shared" si="2"/>
        <v>634.4</v>
      </c>
    </row>
    <row r="24" spans="1:8" x14ac:dyDescent="0.25">
      <c r="A24" s="1">
        <v>23</v>
      </c>
      <c r="B24" s="2">
        <v>44940</v>
      </c>
      <c r="C24" s="3">
        <v>540</v>
      </c>
      <c r="D24" s="1" t="s">
        <v>7</v>
      </c>
      <c r="E24" s="1" t="s">
        <v>14</v>
      </c>
      <c r="F24" s="2">
        <f t="shared" si="0"/>
        <v>45000</v>
      </c>
      <c r="G24" s="5">
        <f t="shared" si="1"/>
        <v>118.8</v>
      </c>
      <c r="H24" s="5">
        <f t="shared" si="2"/>
        <v>658.8</v>
      </c>
    </row>
    <row r="25" spans="1:8" x14ac:dyDescent="0.25">
      <c r="A25" s="1">
        <v>24</v>
      </c>
      <c r="B25" s="2">
        <v>44934</v>
      </c>
      <c r="C25" s="3">
        <v>560</v>
      </c>
      <c r="D25" s="1" t="s">
        <v>3</v>
      </c>
      <c r="E25" s="1" t="s">
        <v>14</v>
      </c>
      <c r="F25" s="2">
        <f t="shared" si="0"/>
        <v>44994</v>
      </c>
      <c r="G25" s="5">
        <f t="shared" si="1"/>
        <v>123.2</v>
      </c>
      <c r="H25" s="5">
        <f t="shared" si="2"/>
        <v>683.2</v>
      </c>
    </row>
    <row r="26" spans="1:8" x14ac:dyDescent="0.25">
      <c r="A26" s="1">
        <v>25</v>
      </c>
      <c r="B26" s="2">
        <v>44936</v>
      </c>
      <c r="C26" s="3">
        <v>580</v>
      </c>
      <c r="D26" s="1" t="s">
        <v>6</v>
      </c>
      <c r="E26" s="1" t="s">
        <v>14</v>
      </c>
      <c r="F26" s="2">
        <f t="shared" si="0"/>
        <v>44996</v>
      </c>
      <c r="G26" s="5">
        <f t="shared" si="1"/>
        <v>127.6</v>
      </c>
      <c r="H26" s="5">
        <f t="shared" si="2"/>
        <v>707.6</v>
      </c>
    </row>
    <row r="27" spans="1:8" x14ac:dyDescent="0.25">
      <c r="A27" s="1">
        <v>26</v>
      </c>
      <c r="B27" s="2">
        <v>44935</v>
      </c>
      <c r="C27" s="3">
        <v>600</v>
      </c>
      <c r="D27" s="1" t="s">
        <v>8</v>
      </c>
      <c r="E27" s="1" t="s">
        <v>12</v>
      </c>
      <c r="F27" s="2">
        <f t="shared" si="0"/>
        <v>44995</v>
      </c>
      <c r="G27" s="5">
        <f t="shared" si="1"/>
        <v>132</v>
      </c>
      <c r="H27" s="5">
        <f t="shared" si="2"/>
        <v>732</v>
      </c>
    </row>
    <row r="28" spans="1:8" x14ac:dyDescent="0.25">
      <c r="A28" s="1">
        <v>27</v>
      </c>
      <c r="B28" s="2">
        <v>44938</v>
      </c>
      <c r="C28" s="3">
        <v>620</v>
      </c>
      <c r="D28" s="1" t="s">
        <v>9</v>
      </c>
      <c r="E28" s="1" t="s">
        <v>13</v>
      </c>
      <c r="F28" s="2">
        <f t="shared" si="0"/>
        <v>44998</v>
      </c>
      <c r="G28" s="5">
        <f t="shared" si="1"/>
        <v>136.4</v>
      </c>
      <c r="H28" s="5">
        <f t="shared" si="2"/>
        <v>756.4</v>
      </c>
    </row>
    <row r="29" spans="1:8" x14ac:dyDescent="0.25">
      <c r="A29" s="1">
        <v>28</v>
      </c>
      <c r="B29" s="2">
        <v>44942</v>
      </c>
      <c r="C29" s="3">
        <v>640</v>
      </c>
      <c r="D29" s="1" t="s">
        <v>9</v>
      </c>
      <c r="E29" s="1" t="s">
        <v>13</v>
      </c>
      <c r="F29" s="2">
        <f t="shared" si="0"/>
        <v>45002</v>
      </c>
      <c r="G29" s="5">
        <f t="shared" si="1"/>
        <v>140.80000000000001</v>
      </c>
      <c r="H29" s="5">
        <f t="shared" si="2"/>
        <v>780.8</v>
      </c>
    </row>
    <row r="30" spans="1:8" x14ac:dyDescent="0.25">
      <c r="A30" s="1">
        <v>29</v>
      </c>
      <c r="B30" s="2">
        <v>44942</v>
      </c>
      <c r="C30" s="3">
        <v>660</v>
      </c>
      <c r="D30" s="1" t="s">
        <v>8</v>
      </c>
      <c r="E30" s="1" t="s">
        <v>12</v>
      </c>
      <c r="F30" s="2">
        <f t="shared" si="0"/>
        <v>45002</v>
      </c>
      <c r="G30" s="5">
        <f t="shared" si="1"/>
        <v>145.19999999999999</v>
      </c>
      <c r="H30" s="5">
        <f t="shared" si="2"/>
        <v>805.2</v>
      </c>
    </row>
    <row r="31" spans="1:8" x14ac:dyDescent="0.25">
      <c r="A31" s="1">
        <v>30</v>
      </c>
      <c r="B31" s="2">
        <v>44940</v>
      </c>
      <c r="C31" s="3">
        <v>680</v>
      </c>
      <c r="D31" s="1" t="s">
        <v>4</v>
      </c>
      <c r="E31" s="1" t="s">
        <v>13</v>
      </c>
      <c r="F31" s="2">
        <f t="shared" si="0"/>
        <v>45000</v>
      </c>
      <c r="G31" s="5">
        <f t="shared" si="1"/>
        <v>149.6</v>
      </c>
      <c r="H31" s="5">
        <f t="shared" si="2"/>
        <v>829.6</v>
      </c>
    </row>
    <row r="32" spans="1:8" x14ac:dyDescent="0.25">
      <c r="A32" s="1">
        <v>31</v>
      </c>
      <c r="B32" s="2">
        <v>44936</v>
      </c>
      <c r="C32" s="3">
        <v>700</v>
      </c>
      <c r="D32" s="1" t="s">
        <v>5</v>
      </c>
      <c r="E32" s="1" t="s">
        <v>14</v>
      </c>
      <c r="F32" s="2">
        <f t="shared" si="0"/>
        <v>44996</v>
      </c>
      <c r="G32" s="5">
        <f t="shared" si="1"/>
        <v>154</v>
      </c>
      <c r="H32" s="5">
        <f t="shared" si="2"/>
        <v>854</v>
      </c>
    </row>
    <row r="33" spans="1:8" x14ac:dyDescent="0.25">
      <c r="A33" s="1">
        <v>32</v>
      </c>
      <c r="B33" s="2">
        <v>44939</v>
      </c>
      <c r="C33" s="3">
        <v>720</v>
      </c>
      <c r="D33" s="1" t="s">
        <v>8</v>
      </c>
      <c r="E33" s="1" t="s">
        <v>15</v>
      </c>
      <c r="F33" s="2">
        <f t="shared" si="0"/>
        <v>44999</v>
      </c>
      <c r="G33" s="5">
        <f t="shared" si="1"/>
        <v>158.4</v>
      </c>
      <c r="H33" s="5">
        <f t="shared" si="2"/>
        <v>878.4</v>
      </c>
    </row>
    <row r="34" spans="1:8" x14ac:dyDescent="0.25">
      <c r="A34" s="1">
        <v>33</v>
      </c>
      <c r="B34" s="2">
        <v>44933</v>
      </c>
      <c r="C34" s="3">
        <v>740</v>
      </c>
      <c r="D34" s="1" t="s">
        <v>9</v>
      </c>
      <c r="E34" s="1" t="s">
        <v>13</v>
      </c>
      <c r="F34" s="2">
        <f t="shared" si="0"/>
        <v>44993</v>
      </c>
      <c r="G34" s="5">
        <f t="shared" si="1"/>
        <v>162.80000000000001</v>
      </c>
      <c r="H34" s="5">
        <f t="shared" si="2"/>
        <v>902.8</v>
      </c>
    </row>
    <row r="35" spans="1:8" x14ac:dyDescent="0.25">
      <c r="A35" s="1">
        <v>34</v>
      </c>
      <c r="B35" s="2">
        <v>44939</v>
      </c>
      <c r="C35" s="3">
        <v>760</v>
      </c>
      <c r="D35" s="1" t="s">
        <v>10</v>
      </c>
      <c r="E35" s="1" t="s">
        <v>13</v>
      </c>
      <c r="F35" s="2">
        <f t="shared" si="0"/>
        <v>44999</v>
      </c>
      <c r="G35" s="5">
        <f t="shared" si="1"/>
        <v>167.2</v>
      </c>
      <c r="H35" s="5">
        <f t="shared" si="2"/>
        <v>927.2</v>
      </c>
    </row>
    <row r="36" spans="1:8" x14ac:dyDescent="0.25">
      <c r="A36" s="1">
        <v>35</v>
      </c>
      <c r="B36" s="2">
        <v>44939</v>
      </c>
      <c r="C36" s="3">
        <v>780</v>
      </c>
      <c r="D36" s="1" t="s">
        <v>3</v>
      </c>
      <c r="E36" s="1" t="s">
        <v>15</v>
      </c>
      <c r="F36" s="2">
        <f t="shared" si="0"/>
        <v>44999</v>
      </c>
      <c r="G36" s="5">
        <f t="shared" si="1"/>
        <v>171.6</v>
      </c>
      <c r="H36" s="5">
        <f t="shared" si="2"/>
        <v>951.6</v>
      </c>
    </row>
    <row r="37" spans="1:8" x14ac:dyDescent="0.25">
      <c r="A37" s="1">
        <v>36</v>
      </c>
      <c r="B37" s="2">
        <v>44939</v>
      </c>
      <c r="C37" s="3">
        <v>800</v>
      </c>
      <c r="D37" s="1" t="s">
        <v>4</v>
      </c>
      <c r="E37" s="1" t="s">
        <v>12</v>
      </c>
      <c r="F37" s="2">
        <f t="shared" si="0"/>
        <v>44999</v>
      </c>
      <c r="G37" s="5">
        <f t="shared" si="1"/>
        <v>176</v>
      </c>
      <c r="H37" s="5">
        <f t="shared" si="2"/>
        <v>976</v>
      </c>
    </row>
    <row r="38" spans="1:8" x14ac:dyDescent="0.25">
      <c r="A38" s="1">
        <v>37</v>
      </c>
      <c r="B38" s="2">
        <v>44943</v>
      </c>
      <c r="C38" s="3">
        <v>820</v>
      </c>
      <c r="D38" s="1" t="s">
        <v>5</v>
      </c>
      <c r="E38" s="1" t="s">
        <v>14</v>
      </c>
      <c r="F38" s="2">
        <f t="shared" si="0"/>
        <v>45003</v>
      </c>
      <c r="G38" s="5">
        <f t="shared" si="1"/>
        <v>180.4</v>
      </c>
      <c r="H38" s="5">
        <f t="shared" si="2"/>
        <v>1000.4</v>
      </c>
    </row>
    <row r="39" spans="1:8" x14ac:dyDescent="0.25">
      <c r="A39" s="1">
        <v>38</v>
      </c>
      <c r="B39" s="2">
        <v>44927</v>
      </c>
      <c r="C39" s="3">
        <v>840</v>
      </c>
      <c r="D39" s="1" t="s">
        <v>6</v>
      </c>
      <c r="E39" s="1" t="s">
        <v>14</v>
      </c>
      <c r="F39" s="2">
        <f t="shared" si="0"/>
        <v>44987</v>
      </c>
      <c r="G39" s="5">
        <f t="shared" si="1"/>
        <v>184.8</v>
      </c>
      <c r="H39" s="5">
        <f t="shared" si="2"/>
        <v>1024.8</v>
      </c>
    </row>
    <row r="40" spans="1:8" x14ac:dyDescent="0.25">
      <c r="A40" s="1">
        <v>39</v>
      </c>
      <c r="B40" s="2">
        <v>44937</v>
      </c>
      <c r="C40" s="3">
        <v>860</v>
      </c>
      <c r="D40" s="1" t="s">
        <v>3</v>
      </c>
      <c r="E40" s="1" t="s">
        <v>14</v>
      </c>
      <c r="F40" s="2">
        <f t="shared" si="0"/>
        <v>44997</v>
      </c>
      <c r="G40" s="5">
        <f t="shared" si="1"/>
        <v>189.2</v>
      </c>
      <c r="H40" s="5">
        <f t="shared" si="2"/>
        <v>1049.2</v>
      </c>
    </row>
    <row r="41" spans="1:8" x14ac:dyDescent="0.25">
      <c r="A41" s="1">
        <v>40</v>
      </c>
      <c r="B41" s="2">
        <v>44933</v>
      </c>
      <c r="C41" s="3">
        <v>880</v>
      </c>
      <c r="D41" s="1" t="s">
        <v>7</v>
      </c>
      <c r="E41" s="1" t="s">
        <v>12</v>
      </c>
      <c r="F41" s="2">
        <f t="shared" si="0"/>
        <v>44993</v>
      </c>
      <c r="G41" s="5">
        <f t="shared" si="1"/>
        <v>193.6</v>
      </c>
      <c r="H41" s="5">
        <f t="shared" si="2"/>
        <v>1073.5999999999999</v>
      </c>
    </row>
    <row r="42" spans="1:8" x14ac:dyDescent="0.25">
      <c r="A42" s="1">
        <v>41</v>
      </c>
      <c r="B42" s="2">
        <v>44937</v>
      </c>
      <c r="C42" s="3">
        <v>900</v>
      </c>
      <c r="D42" s="1" t="s">
        <v>3</v>
      </c>
      <c r="E42" s="1" t="s">
        <v>13</v>
      </c>
      <c r="F42" s="2">
        <f t="shared" si="0"/>
        <v>44997</v>
      </c>
      <c r="G42" s="5">
        <f t="shared" si="1"/>
        <v>198</v>
      </c>
      <c r="H42" s="5">
        <f t="shared" si="2"/>
        <v>1098</v>
      </c>
    </row>
    <row r="43" spans="1:8" x14ac:dyDescent="0.25">
      <c r="A43" s="1">
        <v>42</v>
      </c>
      <c r="B43" s="2">
        <v>44933</v>
      </c>
      <c r="C43" s="3">
        <v>920</v>
      </c>
      <c r="D43" s="1" t="s">
        <v>6</v>
      </c>
      <c r="E43" s="1" t="s">
        <v>13</v>
      </c>
      <c r="F43" s="2">
        <f t="shared" si="0"/>
        <v>44993</v>
      </c>
      <c r="G43" s="5">
        <f t="shared" si="1"/>
        <v>202.4</v>
      </c>
      <c r="H43" s="5">
        <f t="shared" si="2"/>
        <v>1122.4000000000001</v>
      </c>
    </row>
    <row r="44" spans="1:8" x14ac:dyDescent="0.25">
      <c r="A44" s="1">
        <v>43</v>
      </c>
      <c r="B44" s="2">
        <v>44940</v>
      </c>
      <c r="C44" s="3">
        <v>940</v>
      </c>
      <c r="D44" s="1" t="s">
        <v>8</v>
      </c>
      <c r="E44" s="1" t="s">
        <v>12</v>
      </c>
      <c r="F44" s="2">
        <f t="shared" si="0"/>
        <v>45000</v>
      </c>
      <c r="G44" s="5">
        <f t="shared" si="1"/>
        <v>206.8</v>
      </c>
      <c r="H44" s="5">
        <f t="shared" si="2"/>
        <v>1146.8</v>
      </c>
    </row>
    <row r="45" spans="1:8" x14ac:dyDescent="0.25">
      <c r="A45" s="1">
        <v>44</v>
      </c>
      <c r="B45" s="2">
        <v>44931</v>
      </c>
      <c r="C45" s="3">
        <v>960</v>
      </c>
      <c r="D45" s="1" t="s">
        <v>9</v>
      </c>
      <c r="E45" s="1" t="s">
        <v>13</v>
      </c>
      <c r="F45" s="2">
        <f t="shared" si="0"/>
        <v>44991</v>
      </c>
      <c r="G45" s="5">
        <f t="shared" si="1"/>
        <v>211.2</v>
      </c>
      <c r="H45" s="5">
        <f t="shared" si="2"/>
        <v>1171.2</v>
      </c>
    </row>
    <row r="46" spans="1:8" x14ac:dyDescent="0.25">
      <c r="A46" s="1">
        <v>45</v>
      </c>
      <c r="B46" s="2">
        <v>44943</v>
      </c>
      <c r="C46" s="3">
        <v>980</v>
      </c>
      <c r="D46" s="1" t="s">
        <v>9</v>
      </c>
      <c r="E46" s="1" t="s">
        <v>14</v>
      </c>
      <c r="F46" s="2">
        <f t="shared" si="0"/>
        <v>45003</v>
      </c>
      <c r="G46" s="5">
        <f t="shared" si="1"/>
        <v>215.6</v>
      </c>
      <c r="H46" s="5">
        <f t="shared" si="2"/>
        <v>1195.5999999999999</v>
      </c>
    </row>
    <row r="47" spans="1:8" x14ac:dyDescent="0.25">
      <c r="A47" s="1">
        <v>46</v>
      </c>
      <c r="B47" s="2">
        <v>44938</v>
      </c>
      <c r="C47" s="3">
        <v>1000</v>
      </c>
      <c r="D47" s="1" t="s">
        <v>8</v>
      </c>
      <c r="E47" s="1" t="s">
        <v>15</v>
      </c>
      <c r="F47" s="2">
        <f t="shared" si="0"/>
        <v>44998</v>
      </c>
      <c r="G47" s="5">
        <f t="shared" si="1"/>
        <v>220</v>
      </c>
      <c r="H47" s="5">
        <f t="shared" si="2"/>
        <v>1220</v>
      </c>
    </row>
    <row r="48" spans="1:8" x14ac:dyDescent="0.25">
      <c r="A48" s="1">
        <v>47</v>
      </c>
      <c r="B48" s="2">
        <v>44936</v>
      </c>
      <c r="C48" s="3">
        <v>1020</v>
      </c>
      <c r="D48" s="1" t="s">
        <v>4</v>
      </c>
      <c r="E48" s="1" t="s">
        <v>13</v>
      </c>
      <c r="F48" s="2">
        <f t="shared" si="0"/>
        <v>44996</v>
      </c>
      <c r="G48" s="5">
        <f t="shared" si="1"/>
        <v>224.4</v>
      </c>
      <c r="H48" s="5">
        <f t="shared" si="2"/>
        <v>1244.4000000000001</v>
      </c>
    </row>
    <row r="49" spans="1:8" x14ac:dyDescent="0.25">
      <c r="A49" s="1">
        <v>48</v>
      </c>
      <c r="B49" s="2">
        <v>44942</v>
      </c>
      <c r="C49" s="3">
        <v>1040</v>
      </c>
      <c r="D49" s="1" t="s">
        <v>5</v>
      </c>
      <c r="E49" s="1" t="s">
        <v>13</v>
      </c>
      <c r="F49" s="2">
        <f t="shared" si="0"/>
        <v>45002</v>
      </c>
      <c r="G49" s="5">
        <f t="shared" si="1"/>
        <v>228.8</v>
      </c>
      <c r="H49" s="5">
        <f t="shared" si="2"/>
        <v>1268.8</v>
      </c>
    </row>
    <row r="50" spans="1:8" x14ac:dyDescent="0.25">
      <c r="A50" s="1">
        <v>49</v>
      </c>
      <c r="B50" s="2">
        <v>44930</v>
      </c>
      <c r="C50" s="3">
        <v>1060</v>
      </c>
      <c r="D50" s="1" t="s">
        <v>8</v>
      </c>
      <c r="E50" s="1" t="s">
        <v>15</v>
      </c>
      <c r="F50" s="2">
        <f t="shared" si="0"/>
        <v>44990</v>
      </c>
      <c r="G50" s="5">
        <f t="shared" si="1"/>
        <v>233.2</v>
      </c>
      <c r="H50" s="5">
        <f t="shared" si="2"/>
        <v>1293.2</v>
      </c>
    </row>
    <row r="51" spans="1:8" x14ac:dyDescent="0.25">
      <c r="A51" s="1">
        <v>50</v>
      </c>
      <c r="B51" s="2">
        <v>44935</v>
      </c>
      <c r="C51" s="3">
        <v>1080</v>
      </c>
      <c r="D51" s="1" t="s">
        <v>9</v>
      </c>
      <c r="E51" s="1" t="s">
        <v>12</v>
      </c>
      <c r="F51" s="2">
        <f t="shared" si="0"/>
        <v>44995</v>
      </c>
      <c r="G51" s="5">
        <f t="shared" si="1"/>
        <v>237.6</v>
      </c>
      <c r="H51" s="5">
        <f t="shared" si="2"/>
        <v>1317.6</v>
      </c>
    </row>
    <row r="52" spans="1:8" x14ac:dyDescent="0.25">
      <c r="A52" s="1">
        <v>51</v>
      </c>
      <c r="B52" s="2">
        <v>44940</v>
      </c>
      <c r="C52" s="3">
        <v>1100</v>
      </c>
      <c r="D52" s="1" t="s">
        <v>10</v>
      </c>
      <c r="E52" s="1" t="s">
        <v>14</v>
      </c>
      <c r="F52" s="2">
        <f t="shared" si="0"/>
        <v>45000</v>
      </c>
      <c r="G52" s="5">
        <f t="shared" si="1"/>
        <v>242</v>
      </c>
      <c r="H52" s="5">
        <f t="shared" si="2"/>
        <v>1342</v>
      </c>
    </row>
    <row r="53" spans="1:8" x14ac:dyDescent="0.25">
      <c r="A53" s="1">
        <v>52</v>
      </c>
      <c r="B53" s="2">
        <v>44927</v>
      </c>
      <c r="C53" s="3">
        <v>1120</v>
      </c>
      <c r="D53" s="1" t="s">
        <v>3</v>
      </c>
      <c r="E53" s="1" t="s">
        <v>14</v>
      </c>
      <c r="F53" s="2">
        <f t="shared" si="0"/>
        <v>44987</v>
      </c>
      <c r="G53" s="5">
        <f t="shared" si="1"/>
        <v>246.4</v>
      </c>
      <c r="H53" s="5">
        <f t="shared" si="2"/>
        <v>1366.4</v>
      </c>
    </row>
    <row r="54" spans="1:8" x14ac:dyDescent="0.25">
      <c r="A54" s="1">
        <v>53</v>
      </c>
      <c r="B54" s="2">
        <v>44938</v>
      </c>
      <c r="C54" s="3">
        <v>1140</v>
      </c>
      <c r="D54" s="1" t="s">
        <v>4</v>
      </c>
      <c r="E54" s="1" t="s">
        <v>14</v>
      </c>
      <c r="F54" s="2">
        <f t="shared" si="0"/>
        <v>44998</v>
      </c>
      <c r="G54" s="5">
        <f t="shared" si="1"/>
        <v>250.8</v>
      </c>
      <c r="H54" s="5">
        <f t="shared" si="2"/>
        <v>1390.8</v>
      </c>
    </row>
    <row r="55" spans="1:8" x14ac:dyDescent="0.25">
      <c r="A55" s="1">
        <v>54</v>
      </c>
      <c r="B55" s="2">
        <v>44928</v>
      </c>
      <c r="C55" s="3">
        <v>1160</v>
      </c>
      <c r="D55" s="1" t="s">
        <v>5</v>
      </c>
      <c r="E55" s="1" t="s">
        <v>12</v>
      </c>
      <c r="F55" s="2">
        <f t="shared" si="0"/>
        <v>44988</v>
      </c>
      <c r="G55" s="5">
        <f t="shared" si="1"/>
        <v>255.2</v>
      </c>
      <c r="H55" s="5">
        <f t="shared" si="2"/>
        <v>1415.2</v>
      </c>
    </row>
    <row r="56" spans="1:8" x14ac:dyDescent="0.25">
      <c r="A56" s="1">
        <v>55</v>
      </c>
      <c r="B56" s="2">
        <v>44938</v>
      </c>
      <c r="C56" s="3">
        <v>1180</v>
      </c>
      <c r="D56" s="1" t="s">
        <v>6</v>
      </c>
      <c r="E56" s="1" t="s">
        <v>13</v>
      </c>
      <c r="F56" s="2">
        <f t="shared" si="0"/>
        <v>44998</v>
      </c>
      <c r="G56" s="5">
        <f t="shared" si="1"/>
        <v>259.60000000000002</v>
      </c>
      <c r="H56" s="5">
        <f t="shared" si="2"/>
        <v>1439.6</v>
      </c>
    </row>
    <row r="57" spans="1:8" x14ac:dyDescent="0.25">
      <c r="A57" s="1">
        <v>56</v>
      </c>
      <c r="B57" s="2">
        <v>44937</v>
      </c>
      <c r="C57" s="3">
        <v>1200</v>
      </c>
      <c r="D57" s="1" t="s">
        <v>3</v>
      </c>
      <c r="E57" s="1" t="s">
        <v>13</v>
      </c>
      <c r="F57" s="2">
        <f t="shared" si="0"/>
        <v>44997</v>
      </c>
      <c r="G57" s="5">
        <f t="shared" si="1"/>
        <v>264</v>
      </c>
      <c r="H57" s="5">
        <f t="shared" si="2"/>
        <v>1464</v>
      </c>
    </row>
    <row r="58" spans="1:8" x14ac:dyDescent="0.25">
      <c r="A58" s="1">
        <v>57</v>
      </c>
      <c r="B58" s="2">
        <v>44933</v>
      </c>
      <c r="C58" s="3">
        <v>1220</v>
      </c>
      <c r="D58" s="1" t="s">
        <v>7</v>
      </c>
      <c r="E58" s="1" t="s">
        <v>12</v>
      </c>
      <c r="F58" s="2">
        <f t="shared" si="0"/>
        <v>44993</v>
      </c>
      <c r="G58" s="5">
        <f t="shared" si="1"/>
        <v>268.39999999999998</v>
      </c>
      <c r="H58" s="5">
        <f t="shared" si="2"/>
        <v>1488.4</v>
      </c>
    </row>
    <row r="59" spans="1:8" x14ac:dyDescent="0.25">
      <c r="A59" s="1">
        <v>58</v>
      </c>
      <c r="B59" s="2">
        <v>44930</v>
      </c>
      <c r="C59" s="3">
        <v>1240</v>
      </c>
      <c r="D59" s="1" t="s">
        <v>3</v>
      </c>
      <c r="E59" s="1" t="s">
        <v>13</v>
      </c>
      <c r="F59" s="2">
        <f t="shared" si="0"/>
        <v>44990</v>
      </c>
      <c r="G59" s="5">
        <f t="shared" si="1"/>
        <v>272.8</v>
      </c>
      <c r="H59" s="5">
        <f t="shared" si="2"/>
        <v>1512.8</v>
      </c>
    </row>
    <row r="60" spans="1:8" x14ac:dyDescent="0.25">
      <c r="A60" s="1">
        <v>59</v>
      </c>
      <c r="B60" s="2">
        <v>44927</v>
      </c>
      <c r="C60" s="3">
        <v>1260</v>
      </c>
      <c r="D60" s="1" t="s">
        <v>6</v>
      </c>
      <c r="E60" s="1" t="s">
        <v>14</v>
      </c>
      <c r="F60" s="2">
        <f t="shared" si="0"/>
        <v>44987</v>
      </c>
      <c r="G60" s="5">
        <f t="shared" si="1"/>
        <v>277.2</v>
      </c>
      <c r="H60" s="5">
        <f t="shared" si="2"/>
        <v>1537.2</v>
      </c>
    </row>
    <row r="61" spans="1:8" x14ac:dyDescent="0.25">
      <c r="A61" s="1">
        <v>60</v>
      </c>
      <c r="B61" s="2">
        <v>44939</v>
      </c>
      <c r="C61" s="3">
        <v>1280</v>
      </c>
      <c r="D61" s="1" t="s">
        <v>8</v>
      </c>
      <c r="E61" s="1" t="s">
        <v>15</v>
      </c>
      <c r="F61" s="2">
        <f t="shared" si="0"/>
        <v>44999</v>
      </c>
      <c r="G61" s="5">
        <f t="shared" si="1"/>
        <v>281.60000000000002</v>
      </c>
      <c r="H61" s="5">
        <f t="shared" si="2"/>
        <v>1561.6</v>
      </c>
    </row>
    <row r="62" spans="1:8" x14ac:dyDescent="0.25">
      <c r="A62" s="1">
        <v>61</v>
      </c>
      <c r="B62" s="2">
        <v>44929</v>
      </c>
      <c r="C62" s="3">
        <v>1300</v>
      </c>
      <c r="D62" s="1" t="s">
        <v>9</v>
      </c>
      <c r="E62" s="1" t="s">
        <v>13</v>
      </c>
      <c r="F62" s="2">
        <f t="shared" si="0"/>
        <v>44989</v>
      </c>
      <c r="G62" s="5">
        <f t="shared" si="1"/>
        <v>286</v>
      </c>
      <c r="H62" s="5">
        <f t="shared" si="2"/>
        <v>1586</v>
      </c>
    </row>
    <row r="63" spans="1:8" x14ac:dyDescent="0.25">
      <c r="A63" s="1">
        <v>62</v>
      </c>
      <c r="B63" s="2">
        <v>44936</v>
      </c>
      <c r="C63" s="3">
        <v>1320</v>
      </c>
      <c r="D63" s="1" t="s">
        <v>9</v>
      </c>
      <c r="E63" s="1" t="s">
        <v>13</v>
      </c>
      <c r="F63" s="2">
        <f t="shared" si="0"/>
        <v>44996</v>
      </c>
      <c r="G63" s="5">
        <f t="shared" si="1"/>
        <v>290.39999999999998</v>
      </c>
      <c r="H63" s="5">
        <f t="shared" si="2"/>
        <v>1610.4</v>
      </c>
    </row>
    <row r="64" spans="1:8" x14ac:dyDescent="0.25">
      <c r="A64" s="1">
        <v>63</v>
      </c>
      <c r="B64" s="2">
        <v>44936</v>
      </c>
      <c r="C64" s="3">
        <v>1340</v>
      </c>
      <c r="D64" s="1" t="s">
        <v>8</v>
      </c>
      <c r="E64" s="1" t="s">
        <v>15</v>
      </c>
      <c r="F64" s="2">
        <f t="shared" si="0"/>
        <v>44996</v>
      </c>
      <c r="G64" s="5">
        <f t="shared" si="1"/>
        <v>294.8</v>
      </c>
      <c r="H64" s="5">
        <f t="shared" si="2"/>
        <v>1634.8</v>
      </c>
    </row>
    <row r="65" spans="1:8" x14ac:dyDescent="0.25">
      <c r="A65" s="1">
        <v>64</v>
      </c>
      <c r="B65" s="2">
        <v>44933</v>
      </c>
      <c r="C65" s="3">
        <v>1360</v>
      </c>
      <c r="D65" s="1" t="s">
        <v>4</v>
      </c>
      <c r="E65" s="1" t="s">
        <v>12</v>
      </c>
      <c r="F65" s="2">
        <f t="shared" si="0"/>
        <v>44993</v>
      </c>
      <c r="G65" s="5">
        <f t="shared" si="1"/>
        <v>299.2</v>
      </c>
      <c r="H65" s="5">
        <f t="shared" si="2"/>
        <v>1659.2</v>
      </c>
    </row>
    <row r="66" spans="1:8" x14ac:dyDescent="0.25">
      <c r="A66" s="1">
        <v>65</v>
      </c>
      <c r="B66" s="2">
        <v>44937</v>
      </c>
      <c r="C66" s="3">
        <v>1380</v>
      </c>
      <c r="D66" s="1" t="s">
        <v>5</v>
      </c>
      <c r="E66" s="1" t="s">
        <v>14</v>
      </c>
      <c r="F66" s="2">
        <f t="shared" si="0"/>
        <v>44997</v>
      </c>
      <c r="G66" s="5">
        <f t="shared" si="1"/>
        <v>303.60000000000002</v>
      </c>
      <c r="H66" s="5">
        <f t="shared" si="2"/>
        <v>1683.6</v>
      </c>
    </row>
    <row r="67" spans="1:8" x14ac:dyDescent="0.25">
      <c r="A67" s="1">
        <v>66</v>
      </c>
      <c r="B67" s="2">
        <v>44930</v>
      </c>
      <c r="C67" s="3">
        <v>1400</v>
      </c>
      <c r="D67" s="1" t="s">
        <v>8</v>
      </c>
      <c r="E67" s="1" t="s">
        <v>14</v>
      </c>
      <c r="F67" s="2">
        <f t="shared" ref="F67:F130" si="3">B67+60</f>
        <v>44990</v>
      </c>
      <c r="G67" s="5">
        <f t="shared" ref="G67:G130" si="4">22*C67/100</f>
        <v>308</v>
      </c>
      <c r="H67" s="5">
        <f t="shared" ref="H67:H130" si="5">G67+C67</f>
        <v>1708</v>
      </c>
    </row>
    <row r="68" spans="1:8" x14ac:dyDescent="0.25">
      <c r="A68" s="1">
        <v>67</v>
      </c>
      <c r="B68" s="2">
        <v>44929</v>
      </c>
      <c r="C68" s="3">
        <v>1420</v>
      </c>
      <c r="D68" s="1" t="s">
        <v>9</v>
      </c>
      <c r="E68" s="1" t="s">
        <v>14</v>
      </c>
      <c r="F68" s="2">
        <f t="shared" si="3"/>
        <v>44989</v>
      </c>
      <c r="G68" s="5">
        <f t="shared" si="4"/>
        <v>312.39999999999998</v>
      </c>
      <c r="H68" s="5">
        <f t="shared" si="5"/>
        <v>1732.4</v>
      </c>
    </row>
    <row r="69" spans="1:8" x14ac:dyDescent="0.25">
      <c r="A69" s="1">
        <v>68</v>
      </c>
      <c r="B69" s="2">
        <v>44937</v>
      </c>
      <c r="C69" s="3">
        <v>1440</v>
      </c>
      <c r="D69" s="1" t="s">
        <v>10</v>
      </c>
      <c r="E69" s="1" t="s">
        <v>12</v>
      </c>
      <c r="F69" s="2">
        <f t="shared" si="3"/>
        <v>44997</v>
      </c>
      <c r="G69" s="5">
        <f t="shared" si="4"/>
        <v>316.8</v>
      </c>
      <c r="H69" s="5">
        <f t="shared" si="5"/>
        <v>1756.8</v>
      </c>
    </row>
    <row r="70" spans="1:8" x14ac:dyDescent="0.25">
      <c r="A70" s="1">
        <v>69</v>
      </c>
      <c r="B70" s="2">
        <v>44931</v>
      </c>
      <c r="C70" s="3">
        <v>1460</v>
      </c>
      <c r="D70" s="1" t="s">
        <v>3</v>
      </c>
      <c r="E70" s="1" t="s">
        <v>13</v>
      </c>
      <c r="F70" s="2">
        <f t="shared" si="3"/>
        <v>44991</v>
      </c>
      <c r="G70" s="5">
        <f t="shared" si="4"/>
        <v>321.2</v>
      </c>
      <c r="H70" s="5">
        <f t="shared" si="5"/>
        <v>1781.2</v>
      </c>
    </row>
    <row r="71" spans="1:8" x14ac:dyDescent="0.25">
      <c r="A71" s="1">
        <v>70</v>
      </c>
      <c r="B71" s="2">
        <v>44927</v>
      </c>
      <c r="C71" s="3">
        <v>1480</v>
      </c>
      <c r="D71" s="1" t="s">
        <v>4</v>
      </c>
      <c r="E71" s="1" t="s">
        <v>13</v>
      </c>
      <c r="F71" s="2">
        <f t="shared" si="3"/>
        <v>44987</v>
      </c>
      <c r="G71" s="5">
        <f t="shared" si="4"/>
        <v>325.60000000000002</v>
      </c>
      <c r="H71" s="5">
        <f t="shared" si="5"/>
        <v>1805.6</v>
      </c>
    </row>
    <row r="72" spans="1:8" x14ac:dyDescent="0.25">
      <c r="A72" s="1">
        <v>71</v>
      </c>
      <c r="B72" s="2">
        <v>44927</v>
      </c>
      <c r="C72" s="3">
        <v>1500</v>
      </c>
      <c r="D72" s="1" t="s">
        <v>5</v>
      </c>
      <c r="E72" s="1" t="s">
        <v>12</v>
      </c>
      <c r="F72" s="2">
        <f t="shared" si="3"/>
        <v>44987</v>
      </c>
      <c r="G72" s="5">
        <f t="shared" si="4"/>
        <v>330</v>
      </c>
      <c r="H72" s="5">
        <f t="shared" si="5"/>
        <v>1830</v>
      </c>
    </row>
    <row r="73" spans="1:8" x14ac:dyDescent="0.25">
      <c r="A73" s="1">
        <v>72</v>
      </c>
      <c r="B73" s="2">
        <v>44940</v>
      </c>
      <c r="C73" s="3">
        <v>1520</v>
      </c>
      <c r="D73" s="1" t="s">
        <v>6</v>
      </c>
      <c r="E73" s="1" t="s">
        <v>13</v>
      </c>
      <c r="F73" s="2">
        <f t="shared" si="3"/>
        <v>45000</v>
      </c>
      <c r="G73" s="5">
        <f t="shared" si="4"/>
        <v>334.4</v>
      </c>
      <c r="H73" s="5">
        <f t="shared" si="5"/>
        <v>1854.4</v>
      </c>
    </row>
    <row r="74" spans="1:8" x14ac:dyDescent="0.25">
      <c r="A74" s="1">
        <v>73</v>
      </c>
      <c r="B74" s="2">
        <v>44937</v>
      </c>
      <c r="C74" s="3">
        <v>1540</v>
      </c>
      <c r="D74" s="1" t="s">
        <v>3</v>
      </c>
      <c r="E74" s="1" t="s">
        <v>14</v>
      </c>
      <c r="F74" s="2">
        <f t="shared" si="3"/>
        <v>44997</v>
      </c>
      <c r="G74" s="5">
        <f t="shared" si="4"/>
        <v>338.8</v>
      </c>
      <c r="H74" s="5">
        <f t="shared" si="5"/>
        <v>1878.8</v>
      </c>
    </row>
    <row r="75" spans="1:8" x14ac:dyDescent="0.25">
      <c r="A75" s="1">
        <v>74</v>
      </c>
      <c r="B75" s="2">
        <v>44931</v>
      </c>
      <c r="C75" s="3">
        <v>1560</v>
      </c>
      <c r="D75" s="1" t="s">
        <v>7</v>
      </c>
      <c r="E75" s="1" t="s">
        <v>15</v>
      </c>
      <c r="F75" s="2">
        <f t="shared" si="3"/>
        <v>44991</v>
      </c>
      <c r="G75" s="5">
        <f t="shared" si="4"/>
        <v>343.2</v>
      </c>
      <c r="H75" s="5">
        <f t="shared" si="5"/>
        <v>1903.2</v>
      </c>
    </row>
    <row r="76" spans="1:8" x14ac:dyDescent="0.25">
      <c r="A76" s="1">
        <v>75</v>
      </c>
      <c r="B76" s="2">
        <v>44931</v>
      </c>
      <c r="C76" s="3">
        <v>1580</v>
      </c>
      <c r="D76" s="1" t="s">
        <v>3</v>
      </c>
      <c r="E76" s="1" t="s">
        <v>13</v>
      </c>
      <c r="F76" s="2">
        <f t="shared" si="3"/>
        <v>44991</v>
      </c>
      <c r="G76" s="5">
        <f t="shared" si="4"/>
        <v>347.6</v>
      </c>
      <c r="H76" s="5">
        <f t="shared" si="5"/>
        <v>1927.6</v>
      </c>
    </row>
    <row r="77" spans="1:8" x14ac:dyDescent="0.25">
      <c r="A77" s="1">
        <v>76</v>
      </c>
      <c r="B77" s="2">
        <v>44934</v>
      </c>
      <c r="C77" s="3">
        <v>1600</v>
      </c>
      <c r="D77" s="1" t="s">
        <v>6</v>
      </c>
      <c r="E77" s="1" t="s">
        <v>13</v>
      </c>
      <c r="F77" s="2">
        <f t="shared" si="3"/>
        <v>44994</v>
      </c>
      <c r="G77" s="5">
        <f t="shared" si="4"/>
        <v>352</v>
      </c>
      <c r="H77" s="5">
        <f t="shared" si="5"/>
        <v>1952</v>
      </c>
    </row>
    <row r="78" spans="1:8" x14ac:dyDescent="0.25">
      <c r="A78" s="1">
        <v>77</v>
      </c>
      <c r="B78" s="2">
        <v>44931</v>
      </c>
      <c r="C78" s="3">
        <v>1620</v>
      </c>
      <c r="D78" s="1" t="s">
        <v>8</v>
      </c>
      <c r="E78" s="1" t="s">
        <v>15</v>
      </c>
      <c r="F78" s="2">
        <f t="shared" si="3"/>
        <v>44991</v>
      </c>
      <c r="G78" s="5">
        <f t="shared" si="4"/>
        <v>356.4</v>
      </c>
      <c r="H78" s="5">
        <f t="shared" si="5"/>
        <v>1976.4</v>
      </c>
    </row>
    <row r="79" spans="1:8" x14ac:dyDescent="0.25">
      <c r="A79" s="1">
        <v>78</v>
      </c>
      <c r="B79" s="2">
        <v>44939</v>
      </c>
      <c r="C79" s="3">
        <v>1640</v>
      </c>
      <c r="D79" s="1" t="s">
        <v>9</v>
      </c>
      <c r="E79" s="1" t="s">
        <v>12</v>
      </c>
      <c r="F79" s="2">
        <f t="shared" si="3"/>
        <v>44999</v>
      </c>
      <c r="G79" s="5">
        <f t="shared" si="4"/>
        <v>360.8</v>
      </c>
      <c r="H79" s="5">
        <f t="shared" si="5"/>
        <v>2000.8</v>
      </c>
    </row>
    <row r="80" spans="1:8" x14ac:dyDescent="0.25">
      <c r="A80" s="1">
        <v>79</v>
      </c>
      <c r="B80" s="2">
        <v>44937</v>
      </c>
      <c r="C80" s="3">
        <v>1660</v>
      </c>
      <c r="D80" s="1" t="s">
        <v>9</v>
      </c>
      <c r="E80" s="1" t="s">
        <v>14</v>
      </c>
      <c r="F80" s="2">
        <f t="shared" si="3"/>
        <v>44997</v>
      </c>
      <c r="G80" s="5">
        <f t="shared" si="4"/>
        <v>365.2</v>
      </c>
      <c r="H80" s="5">
        <f t="shared" si="5"/>
        <v>2025.2</v>
      </c>
    </row>
    <row r="81" spans="1:8" x14ac:dyDescent="0.25">
      <c r="A81" s="1">
        <v>80</v>
      </c>
      <c r="B81" s="2">
        <v>44928</v>
      </c>
      <c r="C81" s="3">
        <v>1680</v>
      </c>
      <c r="D81" s="1" t="s">
        <v>8</v>
      </c>
      <c r="E81" s="1" t="s">
        <v>14</v>
      </c>
      <c r="F81" s="2">
        <f t="shared" si="3"/>
        <v>44988</v>
      </c>
      <c r="G81" s="5">
        <f t="shared" si="4"/>
        <v>369.6</v>
      </c>
      <c r="H81" s="5">
        <f t="shared" si="5"/>
        <v>2049.6</v>
      </c>
    </row>
    <row r="82" spans="1:8" x14ac:dyDescent="0.25">
      <c r="A82" s="1">
        <v>81</v>
      </c>
      <c r="B82" s="2">
        <v>44936</v>
      </c>
      <c r="C82" s="3">
        <v>1700</v>
      </c>
      <c r="D82" s="1" t="s">
        <v>4</v>
      </c>
      <c r="E82" s="1" t="s">
        <v>14</v>
      </c>
      <c r="F82" s="2">
        <f t="shared" si="3"/>
        <v>44996</v>
      </c>
      <c r="G82" s="5">
        <f t="shared" si="4"/>
        <v>374</v>
      </c>
      <c r="H82" s="5">
        <f t="shared" si="5"/>
        <v>2074</v>
      </c>
    </row>
    <row r="83" spans="1:8" x14ac:dyDescent="0.25">
      <c r="A83" s="1">
        <v>82</v>
      </c>
      <c r="B83" s="2">
        <v>44937</v>
      </c>
      <c r="C83" s="3">
        <v>1720</v>
      </c>
      <c r="D83" s="1" t="s">
        <v>5</v>
      </c>
      <c r="E83" s="1" t="s">
        <v>12</v>
      </c>
      <c r="F83" s="2">
        <f t="shared" si="3"/>
        <v>44997</v>
      </c>
      <c r="G83" s="5">
        <f t="shared" si="4"/>
        <v>378.4</v>
      </c>
      <c r="H83" s="5">
        <f t="shared" si="5"/>
        <v>2098.4</v>
      </c>
    </row>
    <row r="84" spans="1:8" x14ac:dyDescent="0.25">
      <c r="A84" s="1">
        <v>83</v>
      </c>
      <c r="B84" s="2">
        <v>44943</v>
      </c>
      <c r="C84" s="3">
        <v>1740</v>
      </c>
      <c r="D84" s="1" t="s">
        <v>8</v>
      </c>
      <c r="E84" s="1" t="s">
        <v>13</v>
      </c>
      <c r="F84" s="2">
        <f t="shared" si="3"/>
        <v>45003</v>
      </c>
      <c r="G84" s="5">
        <f t="shared" si="4"/>
        <v>382.8</v>
      </c>
      <c r="H84" s="5">
        <f t="shared" si="5"/>
        <v>2122.8000000000002</v>
      </c>
    </row>
    <row r="85" spans="1:8" x14ac:dyDescent="0.25">
      <c r="A85" s="1">
        <v>84</v>
      </c>
      <c r="B85" s="2">
        <v>44939</v>
      </c>
      <c r="C85" s="3">
        <v>1760</v>
      </c>
      <c r="D85" s="1" t="s">
        <v>9</v>
      </c>
      <c r="E85" s="1" t="s">
        <v>13</v>
      </c>
      <c r="F85" s="2">
        <f t="shared" si="3"/>
        <v>44999</v>
      </c>
      <c r="G85" s="5">
        <f t="shared" si="4"/>
        <v>387.2</v>
      </c>
      <c r="H85" s="5">
        <f t="shared" si="5"/>
        <v>2147.1999999999998</v>
      </c>
    </row>
    <row r="86" spans="1:8" x14ac:dyDescent="0.25">
      <c r="A86" s="1">
        <v>85</v>
      </c>
      <c r="B86" s="2">
        <v>44930</v>
      </c>
      <c r="C86" s="3">
        <v>1780</v>
      </c>
      <c r="D86" s="1" t="s">
        <v>10</v>
      </c>
      <c r="E86" s="1" t="s">
        <v>12</v>
      </c>
      <c r="F86" s="2">
        <f t="shared" si="3"/>
        <v>44990</v>
      </c>
      <c r="G86" s="5">
        <f t="shared" si="4"/>
        <v>391.6</v>
      </c>
      <c r="H86" s="5">
        <f t="shared" si="5"/>
        <v>2171.6</v>
      </c>
    </row>
    <row r="87" spans="1:8" x14ac:dyDescent="0.25">
      <c r="A87" s="1">
        <v>86</v>
      </c>
      <c r="B87" s="2">
        <v>44938</v>
      </c>
      <c r="C87" s="3">
        <v>1800</v>
      </c>
      <c r="D87" s="1" t="s">
        <v>3</v>
      </c>
      <c r="E87" s="1" t="s">
        <v>13</v>
      </c>
      <c r="F87" s="2">
        <f t="shared" si="3"/>
        <v>44998</v>
      </c>
      <c r="G87" s="5">
        <f t="shared" si="4"/>
        <v>396</v>
      </c>
      <c r="H87" s="5">
        <f t="shared" si="5"/>
        <v>2196</v>
      </c>
    </row>
    <row r="88" spans="1:8" x14ac:dyDescent="0.25">
      <c r="A88" s="1">
        <v>87</v>
      </c>
      <c r="B88" s="2">
        <v>44929</v>
      </c>
      <c r="C88" s="3">
        <v>1820</v>
      </c>
      <c r="D88" s="1" t="s">
        <v>4</v>
      </c>
      <c r="E88" s="1" t="s">
        <v>14</v>
      </c>
      <c r="F88" s="2">
        <f t="shared" si="3"/>
        <v>44989</v>
      </c>
      <c r="G88" s="5">
        <f t="shared" si="4"/>
        <v>400.4</v>
      </c>
      <c r="H88" s="5">
        <f t="shared" si="5"/>
        <v>2220.4</v>
      </c>
    </row>
    <row r="89" spans="1:8" x14ac:dyDescent="0.25">
      <c r="A89" s="1">
        <v>88</v>
      </c>
      <c r="B89" s="2">
        <v>44939</v>
      </c>
      <c r="C89" s="3">
        <v>1840</v>
      </c>
      <c r="D89" s="1" t="s">
        <v>5</v>
      </c>
      <c r="E89" s="1" t="s">
        <v>15</v>
      </c>
      <c r="F89" s="2">
        <f t="shared" si="3"/>
        <v>44999</v>
      </c>
      <c r="G89" s="5">
        <f t="shared" si="4"/>
        <v>404.8</v>
      </c>
      <c r="H89" s="5">
        <f t="shared" si="5"/>
        <v>2244.8000000000002</v>
      </c>
    </row>
    <row r="90" spans="1:8" x14ac:dyDescent="0.25">
      <c r="A90" s="1">
        <v>89</v>
      </c>
      <c r="B90" s="2">
        <v>44942</v>
      </c>
      <c r="C90" s="3">
        <v>1860</v>
      </c>
      <c r="D90" s="1" t="s">
        <v>6</v>
      </c>
      <c r="E90" s="1" t="s">
        <v>13</v>
      </c>
      <c r="F90" s="2">
        <f t="shared" si="3"/>
        <v>45002</v>
      </c>
      <c r="G90" s="5">
        <f t="shared" si="4"/>
        <v>409.2</v>
      </c>
      <c r="H90" s="5">
        <f t="shared" si="5"/>
        <v>2269.1999999999998</v>
      </c>
    </row>
    <row r="91" spans="1:8" x14ac:dyDescent="0.25">
      <c r="A91" s="1">
        <v>90</v>
      </c>
      <c r="B91" s="2">
        <v>44933</v>
      </c>
      <c r="C91" s="3">
        <v>1880</v>
      </c>
      <c r="D91" s="1" t="s">
        <v>3</v>
      </c>
      <c r="E91" s="1" t="s">
        <v>13</v>
      </c>
      <c r="F91" s="2">
        <f t="shared" si="3"/>
        <v>44993</v>
      </c>
      <c r="G91" s="5">
        <f t="shared" si="4"/>
        <v>413.6</v>
      </c>
      <c r="H91" s="5">
        <f t="shared" si="5"/>
        <v>2293.6</v>
      </c>
    </row>
    <row r="92" spans="1:8" x14ac:dyDescent="0.25">
      <c r="A92" s="1">
        <v>91</v>
      </c>
      <c r="B92" s="2">
        <v>44937</v>
      </c>
      <c r="C92" s="3">
        <v>1900</v>
      </c>
      <c r="D92" s="1" t="s">
        <v>7</v>
      </c>
      <c r="E92" s="1" t="s">
        <v>15</v>
      </c>
      <c r="F92" s="2">
        <f t="shared" si="3"/>
        <v>44997</v>
      </c>
      <c r="G92" s="5">
        <f t="shared" si="4"/>
        <v>418</v>
      </c>
      <c r="H92" s="5">
        <f t="shared" si="5"/>
        <v>2318</v>
      </c>
    </row>
    <row r="93" spans="1:8" x14ac:dyDescent="0.25">
      <c r="A93" s="1">
        <v>92</v>
      </c>
      <c r="B93" s="2">
        <v>44930</v>
      </c>
      <c r="C93" s="3">
        <v>1920</v>
      </c>
      <c r="D93" s="1" t="s">
        <v>3</v>
      </c>
      <c r="E93" s="1" t="s">
        <v>12</v>
      </c>
      <c r="F93" s="2">
        <f t="shared" si="3"/>
        <v>44990</v>
      </c>
      <c r="G93" s="5">
        <f t="shared" si="4"/>
        <v>422.4</v>
      </c>
      <c r="H93" s="5">
        <f t="shared" si="5"/>
        <v>2342.4</v>
      </c>
    </row>
    <row r="94" spans="1:8" x14ac:dyDescent="0.25">
      <c r="A94" s="1">
        <v>93</v>
      </c>
      <c r="B94" s="2">
        <v>44942</v>
      </c>
      <c r="C94" s="3">
        <v>1940</v>
      </c>
      <c r="D94" s="1" t="s">
        <v>6</v>
      </c>
      <c r="E94" s="1" t="s">
        <v>14</v>
      </c>
      <c r="F94" s="2">
        <f t="shared" si="3"/>
        <v>45002</v>
      </c>
      <c r="G94" s="5">
        <f t="shared" si="4"/>
        <v>426.8</v>
      </c>
      <c r="H94" s="5">
        <f t="shared" si="5"/>
        <v>2366.8000000000002</v>
      </c>
    </row>
    <row r="95" spans="1:8" x14ac:dyDescent="0.25">
      <c r="A95" s="1">
        <v>94</v>
      </c>
      <c r="B95" s="2">
        <v>44935</v>
      </c>
      <c r="C95" s="3">
        <v>1960</v>
      </c>
      <c r="D95" s="1" t="s">
        <v>8</v>
      </c>
      <c r="E95" s="1" t="s">
        <v>14</v>
      </c>
      <c r="F95" s="2">
        <f t="shared" si="3"/>
        <v>44995</v>
      </c>
      <c r="G95" s="5">
        <f t="shared" si="4"/>
        <v>431.2</v>
      </c>
      <c r="H95" s="5">
        <f t="shared" si="5"/>
        <v>2391.1999999999998</v>
      </c>
    </row>
    <row r="96" spans="1:8" x14ac:dyDescent="0.25">
      <c r="A96" s="1">
        <v>95</v>
      </c>
      <c r="B96" s="2">
        <v>44940</v>
      </c>
      <c r="C96" s="3">
        <v>1980</v>
      </c>
      <c r="D96" s="1" t="s">
        <v>9</v>
      </c>
      <c r="E96" s="1" t="s">
        <v>14</v>
      </c>
      <c r="F96" s="2">
        <f t="shared" si="3"/>
        <v>45000</v>
      </c>
      <c r="G96" s="5">
        <f t="shared" si="4"/>
        <v>435.6</v>
      </c>
      <c r="H96" s="5">
        <f t="shared" si="5"/>
        <v>2415.6</v>
      </c>
    </row>
    <row r="97" spans="1:8" x14ac:dyDescent="0.25">
      <c r="A97" s="1">
        <v>96</v>
      </c>
      <c r="B97" s="2">
        <v>44943</v>
      </c>
      <c r="C97" s="3">
        <v>2000</v>
      </c>
      <c r="D97" s="1" t="s">
        <v>9</v>
      </c>
      <c r="E97" s="1" t="s">
        <v>12</v>
      </c>
      <c r="F97" s="2">
        <f t="shared" si="3"/>
        <v>45003</v>
      </c>
      <c r="G97" s="5">
        <f t="shared" si="4"/>
        <v>440</v>
      </c>
      <c r="H97" s="5">
        <f t="shared" si="5"/>
        <v>2440</v>
      </c>
    </row>
    <row r="98" spans="1:8" x14ac:dyDescent="0.25">
      <c r="A98" s="1">
        <v>97</v>
      </c>
      <c r="B98" s="2">
        <v>44939</v>
      </c>
      <c r="C98" s="3">
        <v>2020</v>
      </c>
      <c r="D98" s="1" t="s">
        <v>8</v>
      </c>
      <c r="E98" s="1" t="s">
        <v>13</v>
      </c>
      <c r="F98" s="2">
        <f t="shared" si="3"/>
        <v>44999</v>
      </c>
      <c r="G98" s="5">
        <f t="shared" si="4"/>
        <v>444.4</v>
      </c>
      <c r="H98" s="5">
        <f t="shared" si="5"/>
        <v>2464.4</v>
      </c>
    </row>
    <row r="99" spans="1:8" x14ac:dyDescent="0.25">
      <c r="A99" s="1">
        <v>98</v>
      </c>
      <c r="B99" s="2">
        <v>44929</v>
      </c>
      <c r="C99" s="3">
        <v>2040</v>
      </c>
      <c r="D99" s="1" t="s">
        <v>4</v>
      </c>
      <c r="E99" s="1" t="s">
        <v>13</v>
      </c>
      <c r="F99" s="2">
        <f t="shared" si="3"/>
        <v>44989</v>
      </c>
      <c r="G99" s="5">
        <f t="shared" si="4"/>
        <v>448.8</v>
      </c>
      <c r="H99" s="5">
        <f t="shared" si="5"/>
        <v>2488.8000000000002</v>
      </c>
    </row>
    <row r="100" spans="1:8" x14ac:dyDescent="0.25">
      <c r="A100" s="1">
        <v>99</v>
      </c>
      <c r="B100" s="2">
        <v>44932</v>
      </c>
      <c r="C100" s="3">
        <v>2060</v>
      </c>
      <c r="D100" s="1" t="s">
        <v>5</v>
      </c>
      <c r="E100" s="1" t="s">
        <v>12</v>
      </c>
      <c r="F100" s="2">
        <f t="shared" si="3"/>
        <v>44992</v>
      </c>
      <c r="G100" s="5">
        <f t="shared" si="4"/>
        <v>453.2</v>
      </c>
      <c r="H100" s="5">
        <f t="shared" si="5"/>
        <v>2513.1999999999998</v>
      </c>
    </row>
    <row r="101" spans="1:8" x14ac:dyDescent="0.25">
      <c r="A101" s="1">
        <v>100</v>
      </c>
      <c r="B101" s="2">
        <v>44942</v>
      </c>
      <c r="C101" s="3">
        <v>2080</v>
      </c>
      <c r="D101" s="1" t="s">
        <v>8</v>
      </c>
      <c r="E101" s="1" t="s">
        <v>13</v>
      </c>
      <c r="F101" s="2">
        <f t="shared" si="3"/>
        <v>45002</v>
      </c>
      <c r="G101" s="5">
        <f t="shared" si="4"/>
        <v>457.6</v>
      </c>
      <c r="H101" s="5">
        <f t="shared" si="5"/>
        <v>2537.6</v>
      </c>
    </row>
    <row r="102" spans="1:8" x14ac:dyDescent="0.25">
      <c r="A102" s="1">
        <v>101</v>
      </c>
      <c r="B102" s="2">
        <v>44940</v>
      </c>
      <c r="C102" s="3">
        <v>2100</v>
      </c>
      <c r="D102" s="1" t="s">
        <v>9</v>
      </c>
      <c r="E102" s="1" t="s">
        <v>14</v>
      </c>
      <c r="F102" s="2">
        <f t="shared" si="3"/>
        <v>45000</v>
      </c>
      <c r="G102" s="5">
        <f t="shared" si="4"/>
        <v>462</v>
      </c>
      <c r="H102" s="5">
        <f t="shared" si="5"/>
        <v>2562</v>
      </c>
    </row>
    <row r="103" spans="1:8" x14ac:dyDescent="0.25">
      <c r="A103" s="1">
        <v>102</v>
      </c>
      <c r="B103" s="2">
        <v>44932</v>
      </c>
      <c r="C103" s="3">
        <v>2120</v>
      </c>
      <c r="D103" s="1" t="s">
        <v>10</v>
      </c>
      <c r="E103" s="1" t="s">
        <v>15</v>
      </c>
      <c r="F103" s="2">
        <f t="shared" si="3"/>
        <v>44992</v>
      </c>
      <c r="G103" s="5">
        <f t="shared" si="4"/>
        <v>466.4</v>
      </c>
      <c r="H103" s="5">
        <f t="shared" si="5"/>
        <v>2586.4</v>
      </c>
    </row>
    <row r="104" spans="1:8" x14ac:dyDescent="0.25">
      <c r="A104" s="1">
        <v>103</v>
      </c>
      <c r="B104" s="2">
        <v>44933</v>
      </c>
      <c r="C104" s="3">
        <v>2140</v>
      </c>
      <c r="D104" s="1" t="s">
        <v>3</v>
      </c>
      <c r="E104" s="1" t="s">
        <v>13</v>
      </c>
      <c r="F104" s="2">
        <f t="shared" si="3"/>
        <v>44993</v>
      </c>
      <c r="G104" s="5">
        <f t="shared" si="4"/>
        <v>470.8</v>
      </c>
      <c r="H104" s="5">
        <f t="shared" si="5"/>
        <v>2610.8000000000002</v>
      </c>
    </row>
    <row r="105" spans="1:8" x14ac:dyDescent="0.25">
      <c r="A105" s="1">
        <v>104</v>
      </c>
      <c r="B105" s="2">
        <v>44930</v>
      </c>
      <c r="C105" s="3">
        <v>2160</v>
      </c>
      <c r="D105" s="1" t="s">
        <v>4</v>
      </c>
      <c r="E105" s="1" t="s">
        <v>13</v>
      </c>
      <c r="F105" s="2">
        <f t="shared" si="3"/>
        <v>44990</v>
      </c>
      <c r="G105" s="5">
        <f t="shared" si="4"/>
        <v>475.2</v>
      </c>
      <c r="H105" s="5">
        <f t="shared" si="5"/>
        <v>2635.2</v>
      </c>
    </row>
    <row r="106" spans="1:8" x14ac:dyDescent="0.25">
      <c r="A106" s="1">
        <v>105</v>
      </c>
      <c r="B106" s="2">
        <v>44928</v>
      </c>
      <c r="C106" s="3">
        <v>2180</v>
      </c>
      <c r="D106" s="1" t="s">
        <v>5</v>
      </c>
      <c r="E106" s="1" t="s">
        <v>15</v>
      </c>
      <c r="F106" s="2">
        <f t="shared" si="3"/>
        <v>44988</v>
      </c>
      <c r="G106" s="5">
        <f t="shared" si="4"/>
        <v>479.6</v>
      </c>
      <c r="H106" s="5">
        <f t="shared" si="5"/>
        <v>2659.6</v>
      </c>
    </row>
    <row r="107" spans="1:8" x14ac:dyDescent="0.25">
      <c r="A107" s="1">
        <v>106</v>
      </c>
      <c r="B107" s="2">
        <v>44937</v>
      </c>
      <c r="C107" s="3">
        <v>2200</v>
      </c>
      <c r="D107" s="1" t="s">
        <v>6</v>
      </c>
      <c r="E107" s="1" t="s">
        <v>12</v>
      </c>
      <c r="F107" s="2">
        <f t="shared" si="3"/>
        <v>44997</v>
      </c>
      <c r="G107" s="5">
        <f t="shared" si="4"/>
        <v>484</v>
      </c>
      <c r="H107" s="5">
        <f t="shared" si="5"/>
        <v>2684</v>
      </c>
    </row>
    <row r="108" spans="1:8" x14ac:dyDescent="0.25">
      <c r="A108" s="1">
        <v>107</v>
      </c>
      <c r="B108" s="2">
        <v>44937</v>
      </c>
      <c r="C108" s="3">
        <v>2220</v>
      </c>
      <c r="D108" s="1" t="s">
        <v>3</v>
      </c>
      <c r="E108" s="1" t="s">
        <v>14</v>
      </c>
      <c r="F108" s="2">
        <f t="shared" si="3"/>
        <v>44997</v>
      </c>
      <c r="G108" s="5">
        <f t="shared" si="4"/>
        <v>488.4</v>
      </c>
      <c r="H108" s="5">
        <f t="shared" si="5"/>
        <v>2708.4</v>
      </c>
    </row>
    <row r="109" spans="1:8" x14ac:dyDescent="0.25">
      <c r="A109" s="1">
        <v>108</v>
      </c>
      <c r="B109" s="2">
        <v>44942</v>
      </c>
      <c r="C109" s="3">
        <v>2240</v>
      </c>
      <c r="D109" s="1" t="s">
        <v>7</v>
      </c>
      <c r="E109" s="1" t="s">
        <v>14</v>
      </c>
      <c r="F109" s="2">
        <f t="shared" si="3"/>
        <v>45002</v>
      </c>
      <c r="G109" s="5">
        <f t="shared" si="4"/>
        <v>492.8</v>
      </c>
      <c r="H109" s="5">
        <f t="shared" si="5"/>
        <v>2732.8</v>
      </c>
    </row>
    <row r="110" spans="1:8" x14ac:dyDescent="0.25">
      <c r="A110" s="1">
        <v>109</v>
      </c>
      <c r="B110" s="2">
        <v>44943</v>
      </c>
      <c r="C110" s="3">
        <v>2260</v>
      </c>
      <c r="D110" s="1" t="s">
        <v>3</v>
      </c>
      <c r="E110" s="1" t="s">
        <v>14</v>
      </c>
      <c r="F110" s="2">
        <f t="shared" si="3"/>
        <v>45003</v>
      </c>
      <c r="G110" s="5">
        <f t="shared" si="4"/>
        <v>497.2</v>
      </c>
      <c r="H110" s="5">
        <f t="shared" si="5"/>
        <v>2757.2</v>
      </c>
    </row>
    <row r="111" spans="1:8" x14ac:dyDescent="0.25">
      <c r="A111" s="1">
        <v>110</v>
      </c>
      <c r="B111" s="2">
        <v>44940</v>
      </c>
      <c r="C111" s="3">
        <v>2280</v>
      </c>
      <c r="D111" s="1" t="s">
        <v>6</v>
      </c>
      <c r="E111" s="1" t="s">
        <v>12</v>
      </c>
      <c r="F111" s="2">
        <f t="shared" si="3"/>
        <v>45000</v>
      </c>
      <c r="G111" s="5">
        <f t="shared" si="4"/>
        <v>501.6</v>
      </c>
      <c r="H111" s="5">
        <f t="shared" si="5"/>
        <v>2781.6</v>
      </c>
    </row>
    <row r="112" spans="1:8" x14ac:dyDescent="0.25">
      <c r="A112" s="1">
        <v>111</v>
      </c>
      <c r="B112" s="2">
        <v>44943</v>
      </c>
      <c r="C112" s="3">
        <v>2300</v>
      </c>
      <c r="D112" s="1" t="s">
        <v>8</v>
      </c>
      <c r="E112" s="1" t="s">
        <v>13</v>
      </c>
      <c r="F112" s="2">
        <f t="shared" si="3"/>
        <v>45003</v>
      </c>
      <c r="G112" s="5">
        <f t="shared" si="4"/>
        <v>506</v>
      </c>
      <c r="H112" s="5">
        <f t="shared" si="5"/>
        <v>2806</v>
      </c>
    </row>
    <row r="113" spans="1:8" x14ac:dyDescent="0.25">
      <c r="A113" s="1">
        <v>112</v>
      </c>
      <c r="B113" s="2">
        <v>44934</v>
      </c>
      <c r="C113" s="3">
        <v>2320</v>
      </c>
      <c r="D113" s="1" t="s">
        <v>9</v>
      </c>
      <c r="E113" s="1" t="s">
        <v>13</v>
      </c>
      <c r="F113" s="2">
        <f t="shared" si="3"/>
        <v>44994</v>
      </c>
      <c r="G113" s="5">
        <f t="shared" si="4"/>
        <v>510.4</v>
      </c>
      <c r="H113" s="5">
        <f t="shared" si="5"/>
        <v>2830.4</v>
      </c>
    </row>
    <row r="114" spans="1:8" x14ac:dyDescent="0.25">
      <c r="A114" s="1">
        <v>113</v>
      </c>
      <c r="B114" s="2">
        <v>44928</v>
      </c>
      <c r="C114" s="3">
        <v>2340</v>
      </c>
      <c r="D114" s="1" t="s">
        <v>9</v>
      </c>
      <c r="E114" s="1" t="s">
        <v>12</v>
      </c>
      <c r="F114" s="2">
        <f t="shared" si="3"/>
        <v>44988</v>
      </c>
      <c r="G114" s="5">
        <f t="shared" si="4"/>
        <v>514.79999999999995</v>
      </c>
      <c r="H114" s="5">
        <f t="shared" si="5"/>
        <v>2854.8</v>
      </c>
    </row>
    <row r="115" spans="1:8" x14ac:dyDescent="0.25">
      <c r="A115" s="1">
        <v>114</v>
      </c>
      <c r="B115" s="2">
        <v>44928</v>
      </c>
      <c r="C115" s="3">
        <v>2360</v>
      </c>
      <c r="D115" s="1" t="s">
        <v>8</v>
      </c>
      <c r="E115" s="1" t="s">
        <v>13</v>
      </c>
      <c r="F115" s="2">
        <f t="shared" si="3"/>
        <v>44988</v>
      </c>
      <c r="G115" s="5">
        <f t="shared" si="4"/>
        <v>519.20000000000005</v>
      </c>
      <c r="H115" s="5">
        <f t="shared" si="5"/>
        <v>2879.2</v>
      </c>
    </row>
    <row r="116" spans="1:8" x14ac:dyDescent="0.25">
      <c r="A116" s="1">
        <v>115</v>
      </c>
      <c r="B116" s="2">
        <v>44938</v>
      </c>
      <c r="C116" s="3">
        <v>2380</v>
      </c>
      <c r="D116" s="1" t="s">
        <v>4</v>
      </c>
      <c r="E116" s="1" t="s">
        <v>14</v>
      </c>
      <c r="F116" s="2">
        <f t="shared" si="3"/>
        <v>44998</v>
      </c>
      <c r="G116" s="5">
        <f t="shared" si="4"/>
        <v>523.6</v>
      </c>
      <c r="H116" s="5">
        <f t="shared" si="5"/>
        <v>2903.6</v>
      </c>
    </row>
    <row r="117" spans="1:8" x14ac:dyDescent="0.25">
      <c r="A117" s="1">
        <v>116</v>
      </c>
      <c r="B117" s="2">
        <v>44938</v>
      </c>
      <c r="C117" s="3">
        <v>2400</v>
      </c>
      <c r="D117" s="1" t="s">
        <v>5</v>
      </c>
      <c r="E117" s="1" t="s">
        <v>15</v>
      </c>
      <c r="F117" s="2">
        <f t="shared" si="3"/>
        <v>44998</v>
      </c>
      <c r="G117" s="5">
        <f t="shared" si="4"/>
        <v>528</v>
      </c>
      <c r="H117" s="5">
        <f t="shared" si="5"/>
        <v>2928</v>
      </c>
    </row>
    <row r="118" spans="1:8" x14ac:dyDescent="0.25">
      <c r="A118" s="1">
        <v>117</v>
      </c>
      <c r="B118" s="2">
        <v>44941</v>
      </c>
      <c r="C118" s="3">
        <v>2420</v>
      </c>
      <c r="D118" s="1" t="s">
        <v>8</v>
      </c>
      <c r="E118" s="1" t="s">
        <v>13</v>
      </c>
      <c r="F118" s="2">
        <f t="shared" si="3"/>
        <v>45001</v>
      </c>
      <c r="G118" s="5">
        <f t="shared" si="4"/>
        <v>532.4</v>
      </c>
      <c r="H118" s="5">
        <f t="shared" si="5"/>
        <v>2952.4</v>
      </c>
    </row>
    <row r="119" spans="1:8" x14ac:dyDescent="0.25">
      <c r="A119" s="1">
        <v>118</v>
      </c>
      <c r="B119" s="2">
        <v>44932</v>
      </c>
      <c r="C119" s="3">
        <v>2440</v>
      </c>
      <c r="D119" s="1" t="s">
        <v>9</v>
      </c>
      <c r="E119" s="1" t="s">
        <v>13</v>
      </c>
      <c r="F119" s="2">
        <f t="shared" si="3"/>
        <v>44992</v>
      </c>
      <c r="G119" s="5">
        <f t="shared" si="4"/>
        <v>536.79999999999995</v>
      </c>
      <c r="H119" s="5">
        <f t="shared" si="5"/>
        <v>2976.8</v>
      </c>
    </row>
    <row r="120" spans="1:8" x14ac:dyDescent="0.25">
      <c r="A120" s="1">
        <v>119</v>
      </c>
      <c r="B120" s="2">
        <v>44940</v>
      </c>
      <c r="C120" s="3">
        <v>2460</v>
      </c>
      <c r="D120" s="1" t="s">
        <v>10</v>
      </c>
      <c r="E120" s="1" t="s">
        <v>15</v>
      </c>
      <c r="F120" s="2">
        <f t="shared" si="3"/>
        <v>45000</v>
      </c>
      <c r="G120" s="5">
        <f t="shared" si="4"/>
        <v>541.20000000000005</v>
      </c>
      <c r="H120" s="5">
        <f t="shared" si="5"/>
        <v>3001.2</v>
      </c>
    </row>
    <row r="121" spans="1:8" x14ac:dyDescent="0.25">
      <c r="A121" s="1">
        <v>120</v>
      </c>
      <c r="B121" s="2">
        <v>44929</v>
      </c>
      <c r="C121" s="3">
        <v>2480</v>
      </c>
      <c r="D121" s="1" t="s">
        <v>3</v>
      </c>
      <c r="E121" s="1" t="s">
        <v>12</v>
      </c>
      <c r="F121" s="2">
        <f t="shared" si="3"/>
        <v>44989</v>
      </c>
      <c r="G121" s="5">
        <f t="shared" si="4"/>
        <v>545.6</v>
      </c>
      <c r="H121" s="5">
        <f t="shared" si="5"/>
        <v>3025.6</v>
      </c>
    </row>
    <row r="122" spans="1:8" x14ac:dyDescent="0.25">
      <c r="A122" s="1">
        <v>121</v>
      </c>
      <c r="B122" s="2">
        <v>44932</v>
      </c>
      <c r="C122" s="3">
        <v>2500</v>
      </c>
      <c r="D122" s="1" t="s">
        <v>4</v>
      </c>
      <c r="E122" s="1" t="s">
        <v>14</v>
      </c>
      <c r="F122" s="2">
        <f t="shared" si="3"/>
        <v>44992</v>
      </c>
      <c r="G122" s="5">
        <f t="shared" si="4"/>
        <v>550</v>
      </c>
      <c r="H122" s="5">
        <f t="shared" si="5"/>
        <v>3050</v>
      </c>
    </row>
    <row r="123" spans="1:8" x14ac:dyDescent="0.25">
      <c r="A123" s="1">
        <v>122</v>
      </c>
      <c r="B123" s="2">
        <v>44935</v>
      </c>
      <c r="C123" s="3">
        <v>2520</v>
      </c>
      <c r="D123" s="1" t="s">
        <v>5</v>
      </c>
      <c r="E123" s="1" t="s">
        <v>14</v>
      </c>
      <c r="F123" s="2">
        <f t="shared" si="3"/>
        <v>44995</v>
      </c>
      <c r="G123" s="5">
        <f t="shared" si="4"/>
        <v>554.4</v>
      </c>
      <c r="H123" s="5">
        <f t="shared" si="5"/>
        <v>3074.4</v>
      </c>
    </row>
    <row r="124" spans="1:8" x14ac:dyDescent="0.25">
      <c r="A124" s="1">
        <v>123</v>
      </c>
      <c r="B124" s="2">
        <v>44939</v>
      </c>
      <c r="C124" s="3">
        <v>2540</v>
      </c>
      <c r="D124" s="1" t="s">
        <v>6</v>
      </c>
      <c r="E124" s="1" t="s">
        <v>14</v>
      </c>
      <c r="F124" s="2">
        <f t="shared" si="3"/>
        <v>44999</v>
      </c>
      <c r="G124" s="5">
        <f t="shared" si="4"/>
        <v>558.79999999999995</v>
      </c>
      <c r="H124" s="5">
        <f t="shared" si="5"/>
        <v>3098.8</v>
      </c>
    </row>
    <row r="125" spans="1:8" x14ac:dyDescent="0.25">
      <c r="A125" s="1">
        <v>124</v>
      </c>
      <c r="B125" s="2">
        <v>44932</v>
      </c>
      <c r="C125" s="3">
        <v>2560</v>
      </c>
      <c r="D125" s="1" t="s">
        <v>3</v>
      </c>
      <c r="E125" s="1" t="s">
        <v>12</v>
      </c>
      <c r="F125" s="2">
        <f t="shared" si="3"/>
        <v>44992</v>
      </c>
      <c r="G125" s="5">
        <f t="shared" si="4"/>
        <v>563.20000000000005</v>
      </c>
      <c r="H125" s="5">
        <f t="shared" si="5"/>
        <v>3123.2</v>
      </c>
    </row>
    <row r="126" spans="1:8" x14ac:dyDescent="0.25">
      <c r="A126" s="1">
        <v>125</v>
      </c>
      <c r="B126" s="2">
        <v>44934</v>
      </c>
      <c r="C126" s="3">
        <v>2580</v>
      </c>
      <c r="D126" s="1" t="s">
        <v>7</v>
      </c>
      <c r="E126" s="1" t="s">
        <v>13</v>
      </c>
      <c r="F126" s="2">
        <f t="shared" si="3"/>
        <v>44994</v>
      </c>
      <c r="G126" s="5">
        <f t="shared" si="4"/>
        <v>567.6</v>
      </c>
      <c r="H126" s="5">
        <f t="shared" si="5"/>
        <v>3147.6</v>
      </c>
    </row>
    <row r="127" spans="1:8" x14ac:dyDescent="0.25">
      <c r="A127" s="1">
        <v>126</v>
      </c>
      <c r="B127" s="2">
        <v>44935</v>
      </c>
      <c r="C127" s="3">
        <v>2600</v>
      </c>
      <c r="D127" s="1" t="s">
        <v>3</v>
      </c>
      <c r="E127" s="1" t="s">
        <v>13</v>
      </c>
      <c r="F127" s="2">
        <f t="shared" si="3"/>
        <v>44995</v>
      </c>
      <c r="G127" s="5">
        <f t="shared" si="4"/>
        <v>572</v>
      </c>
      <c r="H127" s="5">
        <f t="shared" si="5"/>
        <v>3172</v>
      </c>
    </row>
    <row r="128" spans="1:8" x14ac:dyDescent="0.25">
      <c r="A128" s="1">
        <v>127</v>
      </c>
      <c r="B128" s="2">
        <v>44931</v>
      </c>
      <c r="C128" s="3">
        <v>2620</v>
      </c>
      <c r="D128" s="1" t="s">
        <v>6</v>
      </c>
      <c r="E128" s="1" t="s">
        <v>12</v>
      </c>
      <c r="F128" s="2">
        <f t="shared" si="3"/>
        <v>44991</v>
      </c>
      <c r="G128" s="5">
        <f t="shared" si="4"/>
        <v>576.4</v>
      </c>
      <c r="H128" s="5">
        <f t="shared" si="5"/>
        <v>3196.4</v>
      </c>
    </row>
    <row r="129" spans="1:8" x14ac:dyDescent="0.25">
      <c r="A129" s="1">
        <v>128</v>
      </c>
      <c r="B129" s="2">
        <v>44932</v>
      </c>
      <c r="C129" s="3">
        <v>2640</v>
      </c>
      <c r="D129" s="1" t="s">
        <v>8</v>
      </c>
      <c r="E129" s="1" t="s">
        <v>13</v>
      </c>
      <c r="F129" s="2">
        <f t="shared" si="3"/>
        <v>44992</v>
      </c>
      <c r="G129" s="5">
        <f t="shared" si="4"/>
        <v>580.79999999999995</v>
      </c>
      <c r="H129" s="5">
        <f t="shared" si="5"/>
        <v>3220.8</v>
      </c>
    </row>
    <row r="130" spans="1:8" x14ac:dyDescent="0.25">
      <c r="A130" s="1">
        <v>129</v>
      </c>
      <c r="B130" s="2">
        <v>44937</v>
      </c>
      <c r="C130" s="3">
        <v>2660</v>
      </c>
      <c r="D130" s="1" t="s">
        <v>9</v>
      </c>
      <c r="E130" s="1" t="s">
        <v>14</v>
      </c>
      <c r="F130" s="2">
        <f t="shared" si="3"/>
        <v>44997</v>
      </c>
      <c r="G130" s="5">
        <f t="shared" si="4"/>
        <v>585.20000000000005</v>
      </c>
      <c r="H130" s="5">
        <f t="shared" si="5"/>
        <v>3245.2</v>
      </c>
    </row>
    <row r="131" spans="1:8" x14ac:dyDescent="0.25">
      <c r="A131" s="1">
        <v>130</v>
      </c>
      <c r="B131" s="2">
        <v>44942</v>
      </c>
      <c r="C131" s="3">
        <v>2680</v>
      </c>
      <c r="D131" s="1" t="s">
        <v>9</v>
      </c>
      <c r="E131" s="1" t="s">
        <v>15</v>
      </c>
      <c r="F131" s="2">
        <f t="shared" ref="F131:F194" si="6">B131+60</f>
        <v>45002</v>
      </c>
      <c r="G131" s="5">
        <f t="shared" ref="G131:G194" si="7">22*C131/100</f>
        <v>589.6</v>
      </c>
      <c r="H131" s="5">
        <f t="shared" ref="H131:H194" si="8">G131+C131</f>
        <v>3269.6</v>
      </c>
    </row>
    <row r="132" spans="1:8" x14ac:dyDescent="0.25">
      <c r="A132" s="1">
        <v>131</v>
      </c>
      <c r="B132" s="2">
        <v>44943</v>
      </c>
      <c r="C132" s="3">
        <v>2700</v>
      </c>
      <c r="D132" s="1" t="s">
        <v>8</v>
      </c>
      <c r="E132" s="1" t="s">
        <v>13</v>
      </c>
      <c r="F132" s="2">
        <f t="shared" si="6"/>
        <v>45003</v>
      </c>
      <c r="G132" s="5">
        <f t="shared" si="7"/>
        <v>594</v>
      </c>
      <c r="H132" s="5">
        <f t="shared" si="8"/>
        <v>3294</v>
      </c>
    </row>
    <row r="133" spans="1:8" x14ac:dyDescent="0.25">
      <c r="A133" s="1">
        <v>132</v>
      </c>
      <c r="B133" s="2">
        <v>44927</v>
      </c>
      <c r="C133" s="3">
        <v>2720</v>
      </c>
      <c r="D133" s="1" t="s">
        <v>4</v>
      </c>
      <c r="E133" s="1" t="s">
        <v>13</v>
      </c>
      <c r="F133" s="2">
        <f t="shared" si="6"/>
        <v>44987</v>
      </c>
      <c r="G133" s="5">
        <f t="shared" si="7"/>
        <v>598.4</v>
      </c>
      <c r="H133" s="5">
        <f t="shared" si="8"/>
        <v>3318.4</v>
      </c>
    </row>
    <row r="134" spans="1:8" x14ac:dyDescent="0.25">
      <c r="A134" s="1">
        <v>133</v>
      </c>
      <c r="B134" s="2">
        <v>44934</v>
      </c>
      <c r="C134" s="3">
        <v>2740</v>
      </c>
      <c r="D134" s="1" t="s">
        <v>5</v>
      </c>
      <c r="E134" s="1" t="s">
        <v>15</v>
      </c>
      <c r="F134" s="2">
        <f t="shared" si="6"/>
        <v>44994</v>
      </c>
      <c r="G134" s="5">
        <f t="shared" si="7"/>
        <v>602.79999999999995</v>
      </c>
      <c r="H134" s="5">
        <f t="shared" si="8"/>
        <v>3342.8</v>
      </c>
    </row>
    <row r="135" spans="1:8" x14ac:dyDescent="0.25">
      <c r="A135" s="1">
        <v>134</v>
      </c>
      <c r="B135" s="2">
        <v>44936</v>
      </c>
      <c r="C135" s="3">
        <v>2760</v>
      </c>
      <c r="D135" s="1" t="s">
        <v>8</v>
      </c>
      <c r="E135" s="1" t="s">
        <v>12</v>
      </c>
      <c r="F135" s="2">
        <f t="shared" si="6"/>
        <v>44996</v>
      </c>
      <c r="G135" s="5">
        <f t="shared" si="7"/>
        <v>607.20000000000005</v>
      </c>
      <c r="H135" s="5">
        <f t="shared" si="8"/>
        <v>3367.2</v>
      </c>
    </row>
    <row r="136" spans="1:8" x14ac:dyDescent="0.25">
      <c r="A136" s="1">
        <v>135</v>
      </c>
      <c r="B136" s="2">
        <v>44933</v>
      </c>
      <c r="C136" s="3">
        <v>2780</v>
      </c>
      <c r="D136" s="1" t="s">
        <v>9</v>
      </c>
      <c r="E136" s="1" t="s">
        <v>14</v>
      </c>
      <c r="F136" s="2">
        <f t="shared" si="6"/>
        <v>44993</v>
      </c>
      <c r="G136" s="5">
        <f t="shared" si="7"/>
        <v>611.6</v>
      </c>
      <c r="H136" s="5">
        <f t="shared" si="8"/>
        <v>3391.6</v>
      </c>
    </row>
    <row r="137" spans="1:8" x14ac:dyDescent="0.25">
      <c r="A137" s="1">
        <v>136</v>
      </c>
      <c r="B137" s="2">
        <v>44927</v>
      </c>
      <c r="C137" s="3">
        <v>2800</v>
      </c>
      <c r="D137" s="1" t="s">
        <v>10</v>
      </c>
      <c r="E137" s="1" t="s">
        <v>14</v>
      </c>
      <c r="F137" s="2">
        <f t="shared" si="6"/>
        <v>44987</v>
      </c>
      <c r="G137" s="5">
        <f t="shared" si="7"/>
        <v>616</v>
      </c>
      <c r="H137" s="5">
        <f t="shared" si="8"/>
        <v>3416</v>
      </c>
    </row>
    <row r="138" spans="1:8" x14ac:dyDescent="0.25">
      <c r="A138" s="1">
        <v>137</v>
      </c>
      <c r="B138" s="2">
        <v>44943</v>
      </c>
      <c r="C138" s="3">
        <v>2820</v>
      </c>
      <c r="D138" s="1" t="s">
        <v>3</v>
      </c>
      <c r="E138" s="1" t="s">
        <v>14</v>
      </c>
      <c r="F138" s="2">
        <f t="shared" si="6"/>
        <v>45003</v>
      </c>
      <c r="G138" s="5">
        <f t="shared" si="7"/>
        <v>620.4</v>
      </c>
      <c r="H138" s="5">
        <f t="shared" si="8"/>
        <v>3440.4</v>
      </c>
    </row>
    <row r="139" spans="1:8" x14ac:dyDescent="0.25">
      <c r="A139" s="1">
        <v>138</v>
      </c>
      <c r="B139" s="2">
        <v>44934</v>
      </c>
      <c r="C139" s="3">
        <v>2840</v>
      </c>
      <c r="D139" s="1" t="s">
        <v>4</v>
      </c>
      <c r="E139" s="1" t="s">
        <v>12</v>
      </c>
      <c r="F139" s="2">
        <f t="shared" si="6"/>
        <v>44994</v>
      </c>
      <c r="G139" s="5">
        <f t="shared" si="7"/>
        <v>624.79999999999995</v>
      </c>
      <c r="H139" s="5">
        <f t="shared" si="8"/>
        <v>3464.8</v>
      </c>
    </row>
    <row r="140" spans="1:8" x14ac:dyDescent="0.25">
      <c r="A140" s="1">
        <v>139</v>
      </c>
      <c r="B140" s="2">
        <v>44940</v>
      </c>
      <c r="C140" s="3">
        <v>2860</v>
      </c>
      <c r="D140" s="1" t="s">
        <v>5</v>
      </c>
      <c r="E140" s="1" t="s">
        <v>13</v>
      </c>
      <c r="F140" s="2">
        <f t="shared" si="6"/>
        <v>45000</v>
      </c>
      <c r="G140" s="5">
        <f t="shared" si="7"/>
        <v>629.20000000000005</v>
      </c>
      <c r="H140" s="5">
        <f t="shared" si="8"/>
        <v>3489.2</v>
      </c>
    </row>
    <row r="141" spans="1:8" x14ac:dyDescent="0.25">
      <c r="A141" s="1">
        <v>140</v>
      </c>
      <c r="B141" s="2">
        <v>44939</v>
      </c>
      <c r="C141" s="3">
        <v>2880</v>
      </c>
      <c r="D141" s="1" t="s">
        <v>6</v>
      </c>
      <c r="E141" s="1" t="s">
        <v>13</v>
      </c>
      <c r="F141" s="2">
        <f t="shared" si="6"/>
        <v>44999</v>
      </c>
      <c r="G141" s="5">
        <f t="shared" si="7"/>
        <v>633.6</v>
      </c>
      <c r="H141" s="5">
        <f t="shared" si="8"/>
        <v>3513.6</v>
      </c>
    </row>
    <row r="142" spans="1:8" x14ac:dyDescent="0.25">
      <c r="A142" s="1">
        <v>141</v>
      </c>
      <c r="B142" s="2">
        <v>44941</v>
      </c>
      <c r="C142" s="3">
        <v>2900</v>
      </c>
      <c r="D142" s="1" t="s">
        <v>3</v>
      </c>
      <c r="E142" s="1" t="s">
        <v>12</v>
      </c>
      <c r="F142" s="2">
        <f t="shared" si="6"/>
        <v>45001</v>
      </c>
      <c r="G142" s="5">
        <f t="shared" si="7"/>
        <v>638</v>
      </c>
      <c r="H142" s="5">
        <f t="shared" si="8"/>
        <v>3538</v>
      </c>
    </row>
    <row r="143" spans="1:8" x14ac:dyDescent="0.25">
      <c r="A143" s="1">
        <v>142</v>
      </c>
      <c r="B143" s="2">
        <v>44928</v>
      </c>
      <c r="C143" s="3">
        <v>2920</v>
      </c>
      <c r="D143" s="1" t="s">
        <v>7</v>
      </c>
      <c r="E143" s="1" t="s">
        <v>13</v>
      </c>
      <c r="F143" s="2">
        <f t="shared" si="6"/>
        <v>44988</v>
      </c>
      <c r="G143" s="5">
        <f t="shared" si="7"/>
        <v>642.4</v>
      </c>
      <c r="H143" s="5">
        <f t="shared" si="8"/>
        <v>3562.4</v>
      </c>
    </row>
    <row r="144" spans="1:8" x14ac:dyDescent="0.25">
      <c r="A144" s="1">
        <v>143</v>
      </c>
      <c r="B144" s="2">
        <v>44935</v>
      </c>
      <c r="C144" s="3">
        <v>2940</v>
      </c>
      <c r="D144" s="1" t="s">
        <v>3</v>
      </c>
      <c r="E144" s="1" t="s">
        <v>14</v>
      </c>
      <c r="F144" s="2">
        <f t="shared" si="6"/>
        <v>44995</v>
      </c>
      <c r="G144" s="5">
        <f t="shared" si="7"/>
        <v>646.79999999999995</v>
      </c>
      <c r="H144" s="5">
        <f t="shared" si="8"/>
        <v>3586.8</v>
      </c>
    </row>
    <row r="145" spans="1:8" x14ac:dyDescent="0.25">
      <c r="A145" s="1">
        <v>144</v>
      </c>
      <c r="B145" s="2">
        <v>44936</v>
      </c>
      <c r="C145" s="3">
        <v>2960</v>
      </c>
      <c r="D145" s="1" t="s">
        <v>6</v>
      </c>
      <c r="E145" s="1" t="s">
        <v>15</v>
      </c>
      <c r="F145" s="2">
        <f t="shared" si="6"/>
        <v>44996</v>
      </c>
      <c r="G145" s="5">
        <f t="shared" si="7"/>
        <v>651.20000000000005</v>
      </c>
      <c r="H145" s="5">
        <f t="shared" si="8"/>
        <v>3611.2</v>
      </c>
    </row>
    <row r="146" spans="1:8" x14ac:dyDescent="0.25">
      <c r="A146" s="1">
        <v>145</v>
      </c>
      <c r="B146" s="2">
        <v>44932</v>
      </c>
      <c r="C146" s="3">
        <v>2980</v>
      </c>
      <c r="D146" s="1" t="s">
        <v>8</v>
      </c>
      <c r="E146" s="1" t="s">
        <v>13</v>
      </c>
      <c r="F146" s="2">
        <f t="shared" si="6"/>
        <v>44992</v>
      </c>
      <c r="G146" s="5">
        <f t="shared" si="7"/>
        <v>655.6</v>
      </c>
      <c r="H146" s="5">
        <f t="shared" si="8"/>
        <v>3635.6</v>
      </c>
    </row>
    <row r="147" spans="1:8" x14ac:dyDescent="0.25">
      <c r="A147" s="1">
        <v>146</v>
      </c>
      <c r="B147" s="2">
        <v>44928</v>
      </c>
      <c r="C147" s="3">
        <v>3000</v>
      </c>
      <c r="D147" s="1" t="s">
        <v>9</v>
      </c>
      <c r="E147" s="1" t="s">
        <v>13</v>
      </c>
      <c r="F147" s="2">
        <f t="shared" si="6"/>
        <v>44988</v>
      </c>
      <c r="G147" s="5">
        <f t="shared" si="7"/>
        <v>660</v>
      </c>
      <c r="H147" s="5">
        <f t="shared" si="8"/>
        <v>3660</v>
      </c>
    </row>
    <row r="148" spans="1:8" x14ac:dyDescent="0.25">
      <c r="A148" s="1">
        <v>147</v>
      </c>
      <c r="B148" s="2">
        <v>44938</v>
      </c>
      <c r="C148" s="3">
        <v>3020</v>
      </c>
      <c r="D148" s="1" t="s">
        <v>9</v>
      </c>
      <c r="E148" s="1" t="s">
        <v>15</v>
      </c>
      <c r="F148" s="2">
        <f t="shared" si="6"/>
        <v>44998</v>
      </c>
      <c r="G148" s="5">
        <f t="shared" si="7"/>
        <v>664.4</v>
      </c>
      <c r="H148" s="5">
        <f t="shared" si="8"/>
        <v>3684.4</v>
      </c>
    </row>
    <row r="149" spans="1:8" x14ac:dyDescent="0.25">
      <c r="A149" s="1">
        <v>148</v>
      </c>
      <c r="B149" s="2">
        <v>44930</v>
      </c>
      <c r="C149" s="3">
        <v>3040</v>
      </c>
      <c r="D149" s="1" t="s">
        <v>8</v>
      </c>
      <c r="E149" s="1" t="s">
        <v>12</v>
      </c>
      <c r="F149" s="2">
        <f t="shared" si="6"/>
        <v>44990</v>
      </c>
      <c r="G149" s="5">
        <f t="shared" si="7"/>
        <v>668.8</v>
      </c>
      <c r="H149" s="5">
        <f t="shared" si="8"/>
        <v>3708.8</v>
      </c>
    </row>
    <row r="150" spans="1:8" x14ac:dyDescent="0.25">
      <c r="A150" s="1">
        <v>149</v>
      </c>
      <c r="B150" s="2">
        <v>44937</v>
      </c>
      <c r="C150" s="3">
        <v>3060</v>
      </c>
      <c r="D150" s="1" t="s">
        <v>4</v>
      </c>
      <c r="E150" s="1" t="s">
        <v>14</v>
      </c>
      <c r="F150" s="2">
        <f t="shared" si="6"/>
        <v>44997</v>
      </c>
      <c r="G150" s="5">
        <f t="shared" si="7"/>
        <v>673.2</v>
      </c>
      <c r="H150" s="5">
        <f t="shared" si="8"/>
        <v>3733.2</v>
      </c>
    </row>
    <row r="151" spans="1:8" x14ac:dyDescent="0.25">
      <c r="A151" s="1">
        <v>150</v>
      </c>
      <c r="B151" s="2">
        <v>44930</v>
      </c>
      <c r="C151" s="3">
        <v>3080</v>
      </c>
      <c r="D151" s="1" t="s">
        <v>5</v>
      </c>
      <c r="E151" s="1" t="s">
        <v>14</v>
      </c>
      <c r="F151" s="2">
        <f t="shared" si="6"/>
        <v>44990</v>
      </c>
      <c r="G151" s="5">
        <f t="shared" si="7"/>
        <v>677.6</v>
      </c>
      <c r="H151" s="5">
        <f t="shared" si="8"/>
        <v>3757.6</v>
      </c>
    </row>
    <row r="152" spans="1:8" x14ac:dyDescent="0.25">
      <c r="A152" s="1">
        <v>151</v>
      </c>
      <c r="B152" s="2">
        <v>44939</v>
      </c>
      <c r="C152" s="3">
        <v>3100</v>
      </c>
      <c r="D152" s="1" t="s">
        <v>8</v>
      </c>
      <c r="E152" s="1" t="s">
        <v>14</v>
      </c>
      <c r="F152" s="2">
        <f t="shared" si="6"/>
        <v>44999</v>
      </c>
      <c r="G152" s="5">
        <f t="shared" si="7"/>
        <v>682</v>
      </c>
      <c r="H152" s="5">
        <f t="shared" si="8"/>
        <v>3782</v>
      </c>
    </row>
    <row r="153" spans="1:8" x14ac:dyDescent="0.25">
      <c r="A153" s="1">
        <v>152</v>
      </c>
      <c r="B153" s="2">
        <v>44941</v>
      </c>
      <c r="C153" s="3">
        <v>3120</v>
      </c>
      <c r="D153" s="1" t="s">
        <v>9</v>
      </c>
      <c r="E153" s="1" t="s">
        <v>12</v>
      </c>
      <c r="F153" s="2">
        <f t="shared" si="6"/>
        <v>45001</v>
      </c>
      <c r="G153" s="5">
        <f t="shared" si="7"/>
        <v>686.4</v>
      </c>
      <c r="H153" s="5">
        <f t="shared" si="8"/>
        <v>3806.4</v>
      </c>
    </row>
    <row r="154" spans="1:8" x14ac:dyDescent="0.25">
      <c r="A154" s="1">
        <v>153</v>
      </c>
      <c r="B154" s="2">
        <v>44942</v>
      </c>
      <c r="C154" s="3">
        <v>3140</v>
      </c>
      <c r="D154" s="1" t="s">
        <v>10</v>
      </c>
      <c r="E154" s="1" t="s">
        <v>13</v>
      </c>
      <c r="F154" s="2">
        <f t="shared" si="6"/>
        <v>45002</v>
      </c>
      <c r="G154" s="5">
        <f t="shared" si="7"/>
        <v>690.8</v>
      </c>
      <c r="H154" s="5">
        <f t="shared" si="8"/>
        <v>3830.8</v>
      </c>
    </row>
    <row r="155" spans="1:8" x14ac:dyDescent="0.25">
      <c r="A155" s="1">
        <v>154</v>
      </c>
      <c r="B155" s="2">
        <v>44943</v>
      </c>
      <c r="C155" s="3">
        <v>3160</v>
      </c>
      <c r="D155" s="1" t="s">
        <v>3</v>
      </c>
      <c r="E155" s="1" t="s">
        <v>13</v>
      </c>
      <c r="F155" s="2">
        <f t="shared" si="6"/>
        <v>45003</v>
      </c>
      <c r="G155" s="5">
        <f t="shared" si="7"/>
        <v>695.2</v>
      </c>
      <c r="H155" s="5">
        <f t="shared" si="8"/>
        <v>3855.2</v>
      </c>
    </row>
    <row r="156" spans="1:8" x14ac:dyDescent="0.25">
      <c r="A156" s="1">
        <v>155</v>
      </c>
      <c r="B156" s="2">
        <v>44936</v>
      </c>
      <c r="C156" s="3">
        <v>3180</v>
      </c>
      <c r="D156" s="1" t="s">
        <v>4</v>
      </c>
      <c r="E156" s="1" t="s">
        <v>12</v>
      </c>
      <c r="F156" s="2">
        <f t="shared" si="6"/>
        <v>44996</v>
      </c>
      <c r="G156" s="5">
        <f t="shared" si="7"/>
        <v>699.6</v>
      </c>
      <c r="H156" s="5">
        <f t="shared" si="8"/>
        <v>3879.6</v>
      </c>
    </row>
    <row r="157" spans="1:8" x14ac:dyDescent="0.25">
      <c r="A157" s="1">
        <v>156</v>
      </c>
      <c r="B157" s="2">
        <v>44930</v>
      </c>
      <c r="C157" s="3">
        <v>3200</v>
      </c>
      <c r="D157" s="1" t="s">
        <v>5</v>
      </c>
      <c r="E157" s="1" t="s">
        <v>13</v>
      </c>
      <c r="F157" s="2">
        <f t="shared" si="6"/>
        <v>44990</v>
      </c>
      <c r="G157" s="5">
        <f t="shared" si="7"/>
        <v>704</v>
      </c>
      <c r="H157" s="5">
        <f t="shared" si="8"/>
        <v>3904</v>
      </c>
    </row>
    <row r="158" spans="1:8" x14ac:dyDescent="0.25">
      <c r="A158" s="1">
        <v>157</v>
      </c>
      <c r="B158" s="2">
        <v>44938</v>
      </c>
      <c r="C158" s="3">
        <v>3220</v>
      </c>
      <c r="D158" s="1" t="s">
        <v>6</v>
      </c>
      <c r="E158" s="1" t="s">
        <v>14</v>
      </c>
      <c r="F158" s="2">
        <f t="shared" si="6"/>
        <v>44998</v>
      </c>
      <c r="G158" s="5">
        <f t="shared" si="7"/>
        <v>708.4</v>
      </c>
      <c r="H158" s="5">
        <f t="shared" si="8"/>
        <v>3928.4</v>
      </c>
    </row>
    <row r="159" spans="1:8" x14ac:dyDescent="0.25">
      <c r="A159" s="1">
        <v>158</v>
      </c>
      <c r="B159" s="2">
        <v>44934</v>
      </c>
      <c r="C159" s="3">
        <v>3240</v>
      </c>
      <c r="D159" s="1" t="s">
        <v>3</v>
      </c>
      <c r="E159" s="1" t="s">
        <v>15</v>
      </c>
      <c r="F159" s="2">
        <f t="shared" si="6"/>
        <v>44994</v>
      </c>
      <c r="G159" s="5">
        <f t="shared" si="7"/>
        <v>712.8</v>
      </c>
      <c r="H159" s="5">
        <f t="shared" si="8"/>
        <v>3952.8</v>
      </c>
    </row>
    <row r="160" spans="1:8" x14ac:dyDescent="0.25">
      <c r="A160" s="1">
        <v>159</v>
      </c>
      <c r="B160" s="2">
        <v>44935</v>
      </c>
      <c r="C160" s="3">
        <v>3260</v>
      </c>
      <c r="D160" s="1" t="s">
        <v>7</v>
      </c>
      <c r="E160" s="1" t="s">
        <v>13</v>
      </c>
      <c r="F160" s="2">
        <f t="shared" si="6"/>
        <v>44995</v>
      </c>
      <c r="G160" s="5">
        <f t="shared" si="7"/>
        <v>717.2</v>
      </c>
      <c r="H160" s="5">
        <f t="shared" si="8"/>
        <v>3977.2</v>
      </c>
    </row>
    <row r="161" spans="1:8" x14ac:dyDescent="0.25">
      <c r="A161" s="1">
        <v>160</v>
      </c>
      <c r="B161" s="2">
        <v>44940</v>
      </c>
      <c r="C161" s="3">
        <v>3280</v>
      </c>
      <c r="D161" s="1" t="s">
        <v>3</v>
      </c>
      <c r="E161" s="1" t="s">
        <v>13</v>
      </c>
      <c r="F161" s="2">
        <f t="shared" si="6"/>
        <v>45000</v>
      </c>
      <c r="G161" s="5">
        <f t="shared" si="7"/>
        <v>721.6</v>
      </c>
      <c r="H161" s="5">
        <f t="shared" si="8"/>
        <v>4001.6</v>
      </c>
    </row>
    <row r="162" spans="1:8" x14ac:dyDescent="0.25">
      <c r="A162" s="1">
        <v>161</v>
      </c>
      <c r="B162" s="2">
        <v>44935</v>
      </c>
      <c r="C162" s="3">
        <v>3300</v>
      </c>
      <c r="D162" s="1" t="s">
        <v>6</v>
      </c>
      <c r="E162" s="1" t="s">
        <v>15</v>
      </c>
      <c r="F162" s="2">
        <f t="shared" si="6"/>
        <v>44995</v>
      </c>
      <c r="G162" s="5">
        <f t="shared" si="7"/>
        <v>726</v>
      </c>
      <c r="H162" s="5">
        <f t="shared" si="8"/>
        <v>4026</v>
      </c>
    </row>
    <row r="163" spans="1:8" x14ac:dyDescent="0.25">
      <c r="A163" s="1">
        <v>162</v>
      </c>
      <c r="B163" s="2">
        <v>44940</v>
      </c>
      <c r="C163" s="3">
        <v>3320</v>
      </c>
      <c r="D163" s="1" t="s">
        <v>8</v>
      </c>
      <c r="E163" s="1" t="s">
        <v>12</v>
      </c>
      <c r="F163" s="2">
        <f t="shared" si="6"/>
        <v>45000</v>
      </c>
      <c r="G163" s="5">
        <f t="shared" si="7"/>
        <v>730.4</v>
      </c>
      <c r="H163" s="5">
        <f t="shared" si="8"/>
        <v>4050.4</v>
      </c>
    </row>
    <row r="164" spans="1:8" x14ac:dyDescent="0.25">
      <c r="A164" s="1">
        <v>163</v>
      </c>
      <c r="B164" s="2">
        <v>44928</v>
      </c>
      <c r="C164" s="3">
        <v>3340</v>
      </c>
      <c r="D164" s="1" t="s">
        <v>9</v>
      </c>
      <c r="E164" s="1" t="s">
        <v>14</v>
      </c>
      <c r="F164" s="2">
        <f t="shared" si="6"/>
        <v>44988</v>
      </c>
      <c r="G164" s="5">
        <f t="shared" si="7"/>
        <v>734.8</v>
      </c>
      <c r="H164" s="5">
        <f t="shared" si="8"/>
        <v>4074.8</v>
      </c>
    </row>
    <row r="165" spans="1:8" x14ac:dyDescent="0.25">
      <c r="A165" s="1">
        <v>164</v>
      </c>
      <c r="B165" s="2">
        <v>44942</v>
      </c>
      <c r="C165" s="3">
        <v>3360</v>
      </c>
      <c r="D165" s="1" t="s">
        <v>9</v>
      </c>
      <c r="E165" s="1" t="s">
        <v>14</v>
      </c>
      <c r="F165" s="2">
        <f t="shared" si="6"/>
        <v>45002</v>
      </c>
      <c r="G165" s="5">
        <f t="shared" si="7"/>
        <v>739.2</v>
      </c>
      <c r="H165" s="5">
        <f t="shared" si="8"/>
        <v>4099.2</v>
      </c>
    </row>
    <row r="166" spans="1:8" x14ac:dyDescent="0.25">
      <c r="A166" s="1">
        <v>165</v>
      </c>
      <c r="B166" s="2">
        <v>44928</v>
      </c>
      <c r="C166" s="3">
        <v>3380</v>
      </c>
      <c r="D166" s="1" t="s">
        <v>8</v>
      </c>
      <c r="E166" s="1" t="s">
        <v>14</v>
      </c>
      <c r="F166" s="2">
        <f t="shared" si="6"/>
        <v>44988</v>
      </c>
      <c r="G166" s="5">
        <f t="shared" si="7"/>
        <v>743.6</v>
      </c>
      <c r="H166" s="5">
        <f t="shared" si="8"/>
        <v>4123.6000000000004</v>
      </c>
    </row>
    <row r="167" spans="1:8" x14ac:dyDescent="0.25">
      <c r="A167" s="1">
        <v>166</v>
      </c>
      <c r="B167" s="2">
        <v>44935</v>
      </c>
      <c r="C167" s="3">
        <v>3400</v>
      </c>
      <c r="D167" s="1" t="s">
        <v>4</v>
      </c>
      <c r="E167" s="1" t="s">
        <v>12</v>
      </c>
      <c r="F167" s="2">
        <f t="shared" si="6"/>
        <v>44995</v>
      </c>
      <c r="G167" s="5">
        <f t="shared" si="7"/>
        <v>748</v>
      </c>
      <c r="H167" s="5">
        <f t="shared" si="8"/>
        <v>4148</v>
      </c>
    </row>
    <row r="168" spans="1:8" x14ac:dyDescent="0.25">
      <c r="A168" s="1">
        <v>167</v>
      </c>
      <c r="B168" s="2">
        <v>44939</v>
      </c>
      <c r="C168" s="3">
        <v>3420</v>
      </c>
      <c r="D168" s="1" t="s">
        <v>5</v>
      </c>
      <c r="E168" s="1" t="s">
        <v>13</v>
      </c>
      <c r="F168" s="2">
        <f t="shared" si="6"/>
        <v>44999</v>
      </c>
      <c r="G168" s="5">
        <f t="shared" si="7"/>
        <v>752.4</v>
      </c>
      <c r="H168" s="5">
        <f t="shared" si="8"/>
        <v>4172.3999999999996</v>
      </c>
    </row>
    <row r="169" spans="1:8" x14ac:dyDescent="0.25">
      <c r="A169" s="1">
        <v>168</v>
      </c>
      <c r="B169" s="2">
        <v>44936</v>
      </c>
      <c r="C169" s="3">
        <v>3440</v>
      </c>
      <c r="D169" s="1" t="s">
        <v>8</v>
      </c>
      <c r="E169" s="1" t="s">
        <v>13</v>
      </c>
      <c r="F169" s="2">
        <f t="shared" si="6"/>
        <v>44996</v>
      </c>
      <c r="G169" s="5">
        <f t="shared" si="7"/>
        <v>756.8</v>
      </c>
      <c r="H169" s="5">
        <f t="shared" si="8"/>
        <v>4196.8</v>
      </c>
    </row>
    <row r="170" spans="1:8" x14ac:dyDescent="0.25">
      <c r="A170" s="1">
        <v>169</v>
      </c>
      <c r="B170" s="2">
        <v>44938</v>
      </c>
      <c r="C170" s="3">
        <v>3460</v>
      </c>
      <c r="D170" s="1" t="s">
        <v>9</v>
      </c>
      <c r="E170" s="1" t="s">
        <v>12</v>
      </c>
      <c r="F170" s="2">
        <f t="shared" si="6"/>
        <v>44998</v>
      </c>
      <c r="G170" s="5">
        <f t="shared" si="7"/>
        <v>761.2</v>
      </c>
      <c r="H170" s="5">
        <f t="shared" si="8"/>
        <v>4221.2</v>
      </c>
    </row>
    <row r="171" spans="1:8" x14ac:dyDescent="0.25">
      <c r="A171" s="1">
        <v>170</v>
      </c>
      <c r="B171" s="2">
        <v>44943</v>
      </c>
      <c r="C171" s="3">
        <v>3480</v>
      </c>
      <c r="D171" s="1" t="s">
        <v>10</v>
      </c>
      <c r="E171" s="1" t="s">
        <v>13</v>
      </c>
      <c r="F171" s="2">
        <f t="shared" si="6"/>
        <v>45003</v>
      </c>
      <c r="G171" s="5">
        <f t="shared" si="7"/>
        <v>765.6</v>
      </c>
      <c r="H171" s="5">
        <f t="shared" si="8"/>
        <v>4245.6000000000004</v>
      </c>
    </row>
    <row r="172" spans="1:8" x14ac:dyDescent="0.25">
      <c r="A172" s="1">
        <v>171</v>
      </c>
      <c r="B172" s="2">
        <v>44938</v>
      </c>
      <c r="C172" s="3">
        <v>3500</v>
      </c>
      <c r="D172" s="1" t="s">
        <v>3</v>
      </c>
      <c r="E172" s="1" t="s">
        <v>14</v>
      </c>
      <c r="F172" s="2">
        <f t="shared" si="6"/>
        <v>44998</v>
      </c>
      <c r="G172" s="5">
        <f t="shared" si="7"/>
        <v>770</v>
      </c>
      <c r="H172" s="5">
        <f t="shared" si="8"/>
        <v>4270</v>
      </c>
    </row>
    <row r="173" spans="1:8" x14ac:dyDescent="0.25">
      <c r="A173" s="1">
        <v>172</v>
      </c>
      <c r="B173" s="2">
        <v>44943</v>
      </c>
      <c r="C173" s="3">
        <v>3520</v>
      </c>
      <c r="D173" s="1" t="s">
        <v>4</v>
      </c>
      <c r="E173" s="1" t="s">
        <v>15</v>
      </c>
      <c r="F173" s="2">
        <f t="shared" si="6"/>
        <v>45003</v>
      </c>
      <c r="G173" s="5">
        <f t="shared" si="7"/>
        <v>774.4</v>
      </c>
      <c r="H173" s="5">
        <f t="shared" si="8"/>
        <v>4294.3999999999996</v>
      </c>
    </row>
    <row r="174" spans="1:8" x14ac:dyDescent="0.25">
      <c r="A174" s="1">
        <v>173</v>
      </c>
      <c r="B174" s="2">
        <v>44938</v>
      </c>
      <c r="C174" s="3">
        <v>3540</v>
      </c>
      <c r="D174" s="1" t="s">
        <v>5</v>
      </c>
      <c r="E174" s="1" t="s">
        <v>13</v>
      </c>
      <c r="F174" s="2">
        <f t="shared" si="6"/>
        <v>44998</v>
      </c>
      <c r="G174" s="5">
        <f t="shared" si="7"/>
        <v>778.8</v>
      </c>
      <c r="H174" s="5">
        <f t="shared" si="8"/>
        <v>4318.8</v>
      </c>
    </row>
    <row r="175" spans="1:8" x14ac:dyDescent="0.25">
      <c r="A175" s="1">
        <v>174</v>
      </c>
      <c r="B175" s="2">
        <v>44933</v>
      </c>
      <c r="C175" s="3">
        <v>3560</v>
      </c>
      <c r="D175" s="1" t="s">
        <v>6</v>
      </c>
      <c r="E175" s="1" t="s">
        <v>13</v>
      </c>
      <c r="F175" s="2">
        <f t="shared" si="6"/>
        <v>44993</v>
      </c>
      <c r="G175" s="5">
        <f t="shared" si="7"/>
        <v>783.2</v>
      </c>
      <c r="H175" s="5">
        <f t="shared" si="8"/>
        <v>4343.2</v>
      </c>
    </row>
    <row r="176" spans="1:8" x14ac:dyDescent="0.25">
      <c r="A176" s="1">
        <v>175</v>
      </c>
      <c r="B176" s="2">
        <v>44928</v>
      </c>
      <c r="C176" s="3">
        <v>3580</v>
      </c>
      <c r="D176" s="1" t="s">
        <v>3</v>
      </c>
      <c r="E176" s="1" t="s">
        <v>15</v>
      </c>
      <c r="F176" s="2">
        <f t="shared" si="6"/>
        <v>44988</v>
      </c>
      <c r="G176" s="5">
        <f t="shared" si="7"/>
        <v>787.6</v>
      </c>
      <c r="H176" s="5">
        <f t="shared" si="8"/>
        <v>4367.6000000000004</v>
      </c>
    </row>
    <row r="177" spans="1:8" x14ac:dyDescent="0.25">
      <c r="A177" s="1">
        <v>176</v>
      </c>
      <c r="B177" s="2">
        <v>44930</v>
      </c>
      <c r="C177" s="3">
        <v>3600</v>
      </c>
      <c r="D177" s="1" t="s">
        <v>7</v>
      </c>
      <c r="E177" s="1" t="s">
        <v>12</v>
      </c>
      <c r="F177" s="2">
        <f t="shared" si="6"/>
        <v>44990</v>
      </c>
      <c r="G177" s="5">
        <f t="shared" si="7"/>
        <v>792</v>
      </c>
      <c r="H177" s="5">
        <f t="shared" si="8"/>
        <v>4392</v>
      </c>
    </row>
    <row r="178" spans="1:8" x14ac:dyDescent="0.25">
      <c r="A178" s="1">
        <v>177</v>
      </c>
      <c r="B178" s="2">
        <v>44940</v>
      </c>
      <c r="C178" s="3">
        <v>3620</v>
      </c>
      <c r="D178" s="1" t="s">
        <v>3</v>
      </c>
      <c r="E178" s="1" t="s">
        <v>14</v>
      </c>
      <c r="F178" s="2">
        <f t="shared" si="6"/>
        <v>45000</v>
      </c>
      <c r="G178" s="5">
        <f t="shared" si="7"/>
        <v>796.4</v>
      </c>
      <c r="H178" s="5">
        <f t="shared" si="8"/>
        <v>4416.3999999999996</v>
      </c>
    </row>
    <row r="179" spans="1:8" x14ac:dyDescent="0.25">
      <c r="A179" s="1">
        <v>178</v>
      </c>
      <c r="B179" s="2">
        <v>44928</v>
      </c>
      <c r="C179" s="3">
        <v>3640</v>
      </c>
      <c r="D179" s="1" t="s">
        <v>6</v>
      </c>
      <c r="E179" s="1" t="s">
        <v>14</v>
      </c>
      <c r="F179" s="2">
        <f t="shared" si="6"/>
        <v>44988</v>
      </c>
      <c r="G179" s="5">
        <f t="shared" si="7"/>
        <v>800.8</v>
      </c>
      <c r="H179" s="5">
        <f t="shared" si="8"/>
        <v>4440.8</v>
      </c>
    </row>
    <row r="180" spans="1:8" x14ac:dyDescent="0.25">
      <c r="A180" s="1">
        <v>179</v>
      </c>
      <c r="B180" s="2">
        <v>44933</v>
      </c>
      <c r="C180" s="3">
        <v>3660</v>
      </c>
      <c r="D180" s="1" t="s">
        <v>8</v>
      </c>
      <c r="E180" s="1" t="s">
        <v>14</v>
      </c>
      <c r="F180" s="2">
        <f t="shared" si="6"/>
        <v>44993</v>
      </c>
      <c r="G180" s="5">
        <f t="shared" si="7"/>
        <v>805.2</v>
      </c>
      <c r="H180" s="5">
        <f t="shared" si="8"/>
        <v>4465.2</v>
      </c>
    </row>
    <row r="181" spans="1:8" x14ac:dyDescent="0.25">
      <c r="A181" s="1">
        <v>180</v>
      </c>
      <c r="B181" s="2">
        <v>44933</v>
      </c>
      <c r="C181" s="3">
        <v>3680</v>
      </c>
      <c r="D181" s="1" t="s">
        <v>9</v>
      </c>
      <c r="E181" s="1" t="s">
        <v>12</v>
      </c>
      <c r="F181" s="2">
        <f t="shared" si="6"/>
        <v>44993</v>
      </c>
      <c r="G181" s="5">
        <f t="shared" si="7"/>
        <v>809.6</v>
      </c>
      <c r="H181" s="5">
        <f t="shared" si="8"/>
        <v>4489.6000000000004</v>
      </c>
    </row>
    <row r="182" spans="1:8" x14ac:dyDescent="0.25">
      <c r="A182" s="1">
        <v>181</v>
      </c>
      <c r="B182" s="2">
        <v>44937</v>
      </c>
      <c r="C182" s="3">
        <v>3700</v>
      </c>
      <c r="D182" s="1" t="s">
        <v>9</v>
      </c>
      <c r="E182" s="1" t="s">
        <v>13</v>
      </c>
      <c r="F182" s="2">
        <f t="shared" si="6"/>
        <v>44997</v>
      </c>
      <c r="G182" s="5">
        <f t="shared" si="7"/>
        <v>814</v>
      </c>
      <c r="H182" s="5">
        <f t="shared" si="8"/>
        <v>4514</v>
      </c>
    </row>
    <row r="183" spans="1:8" x14ac:dyDescent="0.25">
      <c r="A183" s="1">
        <v>182</v>
      </c>
      <c r="B183" s="2">
        <v>44943</v>
      </c>
      <c r="C183" s="3">
        <v>3720</v>
      </c>
      <c r="D183" s="1" t="s">
        <v>8</v>
      </c>
      <c r="E183" s="1" t="s">
        <v>13</v>
      </c>
      <c r="F183" s="2">
        <f t="shared" si="6"/>
        <v>45003</v>
      </c>
      <c r="G183" s="5">
        <f t="shared" si="7"/>
        <v>818.4</v>
      </c>
      <c r="H183" s="5">
        <f t="shared" si="8"/>
        <v>4538.3999999999996</v>
      </c>
    </row>
    <row r="184" spans="1:8" x14ac:dyDescent="0.25">
      <c r="A184" s="1">
        <v>183</v>
      </c>
      <c r="B184" s="2">
        <v>44937</v>
      </c>
      <c r="C184" s="3">
        <v>3740</v>
      </c>
      <c r="D184" s="1" t="s">
        <v>4</v>
      </c>
      <c r="E184" s="1" t="s">
        <v>12</v>
      </c>
      <c r="F184" s="2">
        <f t="shared" si="6"/>
        <v>44997</v>
      </c>
      <c r="G184" s="5">
        <f t="shared" si="7"/>
        <v>822.8</v>
      </c>
      <c r="H184" s="5">
        <f t="shared" si="8"/>
        <v>4562.8</v>
      </c>
    </row>
    <row r="185" spans="1:8" x14ac:dyDescent="0.25">
      <c r="A185" s="1">
        <v>184</v>
      </c>
      <c r="B185" s="2">
        <v>44943</v>
      </c>
      <c r="C185" s="3">
        <v>3760</v>
      </c>
      <c r="D185" s="1" t="s">
        <v>5</v>
      </c>
      <c r="E185" s="1" t="s">
        <v>13</v>
      </c>
      <c r="F185" s="2">
        <f t="shared" si="6"/>
        <v>45003</v>
      </c>
      <c r="G185" s="5">
        <f t="shared" si="7"/>
        <v>827.2</v>
      </c>
      <c r="H185" s="5">
        <f t="shared" si="8"/>
        <v>4587.2</v>
      </c>
    </row>
    <row r="186" spans="1:8" x14ac:dyDescent="0.25">
      <c r="A186" s="1">
        <v>185</v>
      </c>
      <c r="B186" s="2">
        <v>44931</v>
      </c>
      <c r="C186" s="3">
        <v>3780</v>
      </c>
      <c r="D186" s="1" t="s">
        <v>8</v>
      </c>
      <c r="E186" s="1" t="s">
        <v>14</v>
      </c>
      <c r="F186" s="2">
        <f t="shared" si="6"/>
        <v>44991</v>
      </c>
      <c r="G186" s="5">
        <f t="shared" si="7"/>
        <v>831.6</v>
      </c>
      <c r="H186" s="5">
        <f t="shared" si="8"/>
        <v>4611.6000000000004</v>
      </c>
    </row>
    <row r="187" spans="1:8" x14ac:dyDescent="0.25">
      <c r="A187" s="1">
        <v>186</v>
      </c>
      <c r="B187" s="2">
        <v>44928</v>
      </c>
      <c r="C187" s="3">
        <v>3800</v>
      </c>
      <c r="D187" s="1" t="s">
        <v>9</v>
      </c>
      <c r="E187" s="1" t="s">
        <v>15</v>
      </c>
      <c r="F187" s="2">
        <f t="shared" si="6"/>
        <v>44988</v>
      </c>
      <c r="G187" s="5">
        <f t="shared" si="7"/>
        <v>836</v>
      </c>
      <c r="H187" s="5">
        <f t="shared" si="8"/>
        <v>4636</v>
      </c>
    </row>
    <row r="188" spans="1:8" x14ac:dyDescent="0.25">
      <c r="A188" s="1">
        <v>187</v>
      </c>
      <c r="B188" s="2">
        <v>44941</v>
      </c>
      <c r="C188" s="3">
        <v>3820</v>
      </c>
      <c r="D188" s="1" t="s">
        <v>10</v>
      </c>
      <c r="E188" s="1" t="s">
        <v>13</v>
      </c>
      <c r="F188" s="2">
        <f t="shared" si="6"/>
        <v>45001</v>
      </c>
      <c r="G188" s="5">
        <f t="shared" si="7"/>
        <v>840.4</v>
      </c>
      <c r="H188" s="5">
        <f t="shared" si="8"/>
        <v>4660.3999999999996</v>
      </c>
    </row>
    <row r="189" spans="1:8" x14ac:dyDescent="0.25">
      <c r="A189" s="1">
        <v>188</v>
      </c>
      <c r="B189" s="2">
        <v>44942</v>
      </c>
      <c r="C189" s="3">
        <v>3840</v>
      </c>
      <c r="D189" s="1" t="s">
        <v>3</v>
      </c>
      <c r="E189" s="1" t="s">
        <v>13</v>
      </c>
      <c r="F189" s="2">
        <f t="shared" si="6"/>
        <v>45002</v>
      </c>
      <c r="G189" s="5">
        <f t="shared" si="7"/>
        <v>844.8</v>
      </c>
      <c r="H189" s="5">
        <f t="shared" si="8"/>
        <v>4684.8</v>
      </c>
    </row>
    <row r="190" spans="1:8" x14ac:dyDescent="0.25">
      <c r="A190" s="1">
        <v>189</v>
      </c>
      <c r="B190" s="2">
        <v>44928</v>
      </c>
      <c r="C190" s="3">
        <v>3860</v>
      </c>
      <c r="D190" s="1" t="s">
        <v>4</v>
      </c>
      <c r="E190" s="1" t="s">
        <v>15</v>
      </c>
      <c r="F190" s="2">
        <f t="shared" si="6"/>
        <v>44988</v>
      </c>
      <c r="G190" s="5">
        <f t="shared" si="7"/>
        <v>849.2</v>
      </c>
      <c r="H190" s="5">
        <f t="shared" si="8"/>
        <v>4709.2</v>
      </c>
    </row>
    <row r="191" spans="1:8" x14ac:dyDescent="0.25">
      <c r="A191" s="1">
        <v>190</v>
      </c>
      <c r="B191" s="2">
        <v>44927</v>
      </c>
      <c r="C191" s="3">
        <v>3880</v>
      </c>
      <c r="D191" s="1" t="s">
        <v>5</v>
      </c>
      <c r="E191" s="1" t="s">
        <v>12</v>
      </c>
      <c r="F191" s="2">
        <f t="shared" si="6"/>
        <v>44987</v>
      </c>
      <c r="G191" s="5">
        <f t="shared" si="7"/>
        <v>853.6</v>
      </c>
      <c r="H191" s="5">
        <f t="shared" si="8"/>
        <v>4733.6000000000004</v>
      </c>
    </row>
    <row r="192" spans="1:8" x14ac:dyDescent="0.25">
      <c r="A192" s="1">
        <v>191</v>
      </c>
      <c r="B192" s="2">
        <v>44933</v>
      </c>
      <c r="C192" s="3">
        <v>3900</v>
      </c>
      <c r="D192" s="1" t="s">
        <v>6</v>
      </c>
      <c r="E192" s="1" t="s">
        <v>14</v>
      </c>
      <c r="F192" s="2">
        <f t="shared" si="6"/>
        <v>44993</v>
      </c>
      <c r="G192" s="5">
        <f t="shared" si="7"/>
        <v>858</v>
      </c>
      <c r="H192" s="5">
        <f t="shared" si="8"/>
        <v>4758</v>
      </c>
    </row>
    <row r="193" spans="1:8" x14ac:dyDescent="0.25">
      <c r="A193" s="1">
        <v>192</v>
      </c>
      <c r="B193" s="2">
        <v>44940</v>
      </c>
      <c r="C193" s="3">
        <v>3920</v>
      </c>
      <c r="D193" s="1" t="s">
        <v>3</v>
      </c>
      <c r="E193" s="1" t="s">
        <v>14</v>
      </c>
      <c r="F193" s="2">
        <f t="shared" si="6"/>
        <v>45000</v>
      </c>
      <c r="G193" s="5">
        <f t="shared" si="7"/>
        <v>862.4</v>
      </c>
      <c r="H193" s="5">
        <f t="shared" si="8"/>
        <v>4782.3999999999996</v>
      </c>
    </row>
    <row r="194" spans="1:8" x14ac:dyDescent="0.25">
      <c r="A194" s="1">
        <v>193</v>
      </c>
      <c r="B194" s="2">
        <v>44932</v>
      </c>
      <c r="C194" s="3">
        <v>3940</v>
      </c>
      <c r="D194" s="1" t="s">
        <v>7</v>
      </c>
      <c r="E194" s="1" t="s">
        <v>14</v>
      </c>
      <c r="F194" s="2">
        <f t="shared" si="6"/>
        <v>44992</v>
      </c>
      <c r="G194" s="5">
        <f t="shared" si="7"/>
        <v>866.8</v>
      </c>
      <c r="H194" s="5">
        <f t="shared" si="8"/>
        <v>4806.8</v>
      </c>
    </row>
    <row r="195" spans="1:8" x14ac:dyDescent="0.25">
      <c r="A195" s="1">
        <v>194</v>
      </c>
      <c r="B195" s="2">
        <v>44939</v>
      </c>
      <c r="C195" s="3">
        <v>3960</v>
      </c>
      <c r="D195" s="1" t="s">
        <v>3</v>
      </c>
      <c r="E195" s="1" t="s">
        <v>12</v>
      </c>
      <c r="F195" s="2">
        <f t="shared" ref="F195:F258" si="9">B195+60</f>
        <v>44999</v>
      </c>
      <c r="G195" s="5">
        <f t="shared" ref="G195:G258" si="10">22*C195/100</f>
        <v>871.2</v>
      </c>
      <c r="H195" s="5">
        <f t="shared" ref="H195:H258" si="11">G195+C195</f>
        <v>4831.2</v>
      </c>
    </row>
    <row r="196" spans="1:8" x14ac:dyDescent="0.25">
      <c r="A196" s="1">
        <v>195</v>
      </c>
      <c r="B196" s="2">
        <v>44943</v>
      </c>
      <c r="C196" s="3">
        <v>3980</v>
      </c>
      <c r="D196" s="1" t="s">
        <v>6</v>
      </c>
      <c r="E196" s="1" t="s">
        <v>13</v>
      </c>
      <c r="F196" s="2">
        <f t="shared" si="9"/>
        <v>45003</v>
      </c>
      <c r="G196" s="5">
        <f t="shared" si="10"/>
        <v>875.6</v>
      </c>
      <c r="H196" s="5">
        <f t="shared" si="11"/>
        <v>4855.6000000000004</v>
      </c>
    </row>
    <row r="197" spans="1:8" x14ac:dyDescent="0.25">
      <c r="A197" s="1">
        <v>196</v>
      </c>
      <c r="B197" s="2">
        <v>44943</v>
      </c>
      <c r="C197" s="3">
        <v>4000</v>
      </c>
      <c r="D197" s="1" t="s">
        <v>8</v>
      </c>
      <c r="E197" s="1" t="s">
        <v>13</v>
      </c>
      <c r="F197" s="2">
        <f t="shared" si="9"/>
        <v>45003</v>
      </c>
      <c r="G197" s="5">
        <f t="shared" si="10"/>
        <v>880</v>
      </c>
      <c r="H197" s="5">
        <f t="shared" si="11"/>
        <v>4880</v>
      </c>
    </row>
    <row r="198" spans="1:8" x14ac:dyDescent="0.25">
      <c r="A198" s="1">
        <v>197</v>
      </c>
      <c r="B198" s="2">
        <v>44939</v>
      </c>
      <c r="C198" s="3">
        <v>4020</v>
      </c>
      <c r="D198" s="1" t="s">
        <v>9</v>
      </c>
      <c r="E198" s="1" t="s">
        <v>12</v>
      </c>
      <c r="F198" s="2">
        <f t="shared" si="9"/>
        <v>44999</v>
      </c>
      <c r="G198" s="5">
        <f t="shared" si="10"/>
        <v>884.4</v>
      </c>
      <c r="H198" s="5">
        <f t="shared" si="11"/>
        <v>4904.3999999999996</v>
      </c>
    </row>
    <row r="199" spans="1:8" x14ac:dyDescent="0.25">
      <c r="A199" s="1">
        <v>198</v>
      </c>
      <c r="B199" s="2">
        <v>44938</v>
      </c>
      <c r="C199" s="3">
        <v>4040</v>
      </c>
      <c r="D199" s="1" t="s">
        <v>9</v>
      </c>
      <c r="E199" s="1" t="s">
        <v>13</v>
      </c>
      <c r="F199" s="2">
        <f t="shared" si="9"/>
        <v>44998</v>
      </c>
      <c r="G199" s="5">
        <f t="shared" si="10"/>
        <v>888.8</v>
      </c>
      <c r="H199" s="5">
        <f t="shared" si="11"/>
        <v>4928.8</v>
      </c>
    </row>
    <row r="200" spans="1:8" x14ac:dyDescent="0.25">
      <c r="A200" s="1">
        <v>199</v>
      </c>
      <c r="B200" s="2">
        <v>44940</v>
      </c>
      <c r="C200" s="3">
        <v>4060</v>
      </c>
      <c r="D200" s="1" t="s">
        <v>8</v>
      </c>
      <c r="E200" s="1" t="s">
        <v>14</v>
      </c>
      <c r="F200" s="2">
        <f t="shared" si="9"/>
        <v>45000</v>
      </c>
      <c r="G200" s="5">
        <f t="shared" si="10"/>
        <v>893.2</v>
      </c>
      <c r="H200" s="5">
        <f t="shared" si="11"/>
        <v>4953.2</v>
      </c>
    </row>
    <row r="201" spans="1:8" x14ac:dyDescent="0.25">
      <c r="A201" s="1">
        <v>200</v>
      </c>
      <c r="B201" s="2">
        <v>44927</v>
      </c>
      <c r="C201" s="3">
        <v>4080</v>
      </c>
      <c r="D201" s="1" t="s">
        <v>4</v>
      </c>
      <c r="E201" s="1" t="s">
        <v>15</v>
      </c>
      <c r="F201" s="2">
        <f t="shared" si="9"/>
        <v>44987</v>
      </c>
      <c r="G201" s="5">
        <f t="shared" si="10"/>
        <v>897.6</v>
      </c>
      <c r="H201" s="5">
        <f t="shared" si="11"/>
        <v>4977.6000000000004</v>
      </c>
    </row>
    <row r="202" spans="1:8" x14ac:dyDescent="0.25">
      <c r="A202" s="1">
        <v>201</v>
      </c>
      <c r="B202" s="2">
        <v>44936</v>
      </c>
      <c r="C202" s="3">
        <v>4100</v>
      </c>
      <c r="D202" s="1" t="s">
        <v>5</v>
      </c>
      <c r="E202" s="1" t="s">
        <v>13</v>
      </c>
      <c r="F202" s="2">
        <f t="shared" si="9"/>
        <v>44996</v>
      </c>
      <c r="G202" s="5">
        <f t="shared" si="10"/>
        <v>902</v>
      </c>
      <c r="H202" s="5">
        <f t="shared" si="11"/>
        <v>5002</v>
      </c>
    </row>
    <row r="203" spans="1:8" x14ac:dyDescent="0.25">
      <c r="A203" s="1">
        <v>202</v>
      </c>
      <c r="B203" s="2">
        <v>44930</v>
      </c>
      <c r="C203" s="3">
        <v>4120</v>
      </c>
      <c r="D203" s="1" t="s">
        <v>8</v>
      </c>
      <c r="E203" s="1" t="s">
        <v>13</v>
      </c>
      <c r="F203" s="2">
        <f t="shared" si="9"/>
        <v>44990</v>
      </c>
      <c r="G203" s="5">
        <f t="shared" si="10"/>
        <v>906.4</v>
      </c>
      <c r="H203" s="5">
        <f t="shared" si="11"/>
        <v>5026.3999999999996</v>
      </c>
    </row>
    <row r="204" spans="1:8" x14ac:dyDescent="0.25">
      <c r="A204" s="1">
        <v>203</v>
      </c>
      <c r="B204" s="2">
        <v>44934</v>
      </c>
      <c r="C204" s="3">
        <v>4140</v>
      </c>
      <c r="D204" s="1" t="s">
        <v>9</v>
      </c>
      <c r="E204" s="1" t="s">
        <v>15</v>
      </c>
      <c r="F204" s="2">
        <f t="shared" si="9"/>
        <v>44994</v>
      </c>
      <c r="G204" s="5">
        <f t="shared" si="10"/>
        <v>910.8</v>
      </c>
      <c r="H204" s="5">
        <f t="shared" si="11"/>
        <v>5050.8</v>
      </c>
    </row>
    <row r="205" spans="1:8" x14ac:dyDescent="0.25">
      <c r="A205" s="1">
        <v>204</v>
      </c>
      <c r="B205" s="2">
        <v>44936</v>
      </c>
      <c r="C205" s="3">
        <v>4160</v>
      </c>
      <c r="D205" s="1" t="s">
        <v>10</v>
      </c>
      <c r="E205" s="1" t="s">
        <v>12</v>
      </c>
      <c r="F205" s="2">
        <f t="shared" si="9"/>
        <v>44996</v>
      </c>
      <c r="G205" s="5">
        <f t="shared" si="10"/>
        <v>915.2</v>
      </c>
      <c r="H205" s="5">
        <f t="shared" si="11"/>
        <v>5075.2</v>
      </c>
    </row>
    <row r="206" spans="1:8" x14ac:dyDescent="0.25">
      <c r="A206" s="1">
        <v>205</v>
      </c>
      <c r="B206" s="2">
        <v>44940</v>
      </c>
      <c r="C206" s="3">
        <v>4180</v>
      </c>
      <c r="D206" s="1" t="s">
        <v>3</v>
      </c>
      <c r="E206" s="1" t="s">
        <v>14</v>
      </c>
      <c r="F206" s="2">
        <f t="shared" si="9"/>
        <v>45000</v>
      </c>
      <c r="G206" s="5">
        <f t="shared" si="10"/>
        <v>919.6</v>
      </c>
      <c r="H206" s="5">
        <f t="shared" si="11"/>
        <v>5099.6000000000004</v>
      </c>
    </row>
    <row r="207" spans="1:8" x14ac:dyDescent="0.25">
      <c r="A207" s="1">
        <v>206</v>
      </c>
      <c r="B207" s="2">
        <v>44940</v>
      </c>
      <c r="C207" s="3">
        <v>4200</v>
      </c>
      <c r="D207" s="1" t="s">
        <v>4</v>
      </c>
      <c r="E207" s="1" t="s">
        <v>14</v>
      </c>
      <c r="F207" s="2">
        <f t="shared" si="9"/>
        <v>45000</v>
      </c>
      <c r="G207" s="5">
        <f t="shared" si="10"/>
        <v>924</v>
      </c>
      <c r="H207" s="5">
        <f t="shared" si="11"/>
        <v>5124</v>
      </c>
    </row>
    <row r="208" spans="1:8" x14ac:dyDescent="0.25">
      <c r="A208" s="1">
        <v>207</v>
      </c>
      <c r="B208" s="2">
        <v>44932</v>
      </c>
      <c r="C208" s="3">
        <v>4220</v>
      </c>
      <c r="D208" s="1" t="s">
        <v>5</v>
      </c>
      <c r="E208" s="1" t="s">
        <v>14</v>
      </c>
      <c r="F208" s="2">
        <f t="shared" si="9"/>
        <v>44992</v>
      </c>
      <c r="G208" s="5">
        <f t="shared" si="10"/>
        <v>928.4</v>
      </c>
      <c r="H208" s="5">
        <f t="shared" si="11"/>
        <v>5148.3999999999996</v>
      </c>
    </row>
    <row r="209" spans="1:8" x14ac:dyDescent="0.25">
      <c r="A209" s="1">
        <v>208</v>
      </c>
      <c r="B209" s="2">
        <v>44937</v>
      </c>
      <c r="C209" s="3">
        <v>4240</v>
      </c>
      <c r="D209" s="1" t="s">
        <v>6</v>
      </c>
      <c r="E209" s="1" t="s">
        <v>12</v>
      </c>
      <c r="F209" s="2">
        <f t="shared" si="9"/>
        <v>44997</v>
      </c>
      <c r="G209" s="5">
        <f t="shared" si="10"/>
        <v>932.8</v>
      </c>
      <c r="H209" s="5">
        <f t="shared" si="11"/>
        <v>5172.8</v>
      </c>
    </row>
    <row r="210" spans="1:8" x14ac:dyDescent="0.25">
      <c r="A210" s="1">
        <v>209</v>
      </c>
      <c r="B210" s="2">
        <v>44942</v>
      </c>
      <c r="C210" s="3">
        <v>4260</v>
      </c>
      <c r="D210" s="1" t="s">
        <v>3</v>
      </c>
      <c r="E210" s="1" t="s">
        <v>13</v>
      </c>
      <c r="F210" s="2">
        <f t="shared" si="9"/>
        <v>45002</v>
      </c>
      <c r="G210" s="5">
        <f t="shared" si="10"/>
        <v>937.2</v>
      </c>
      <c r="H210" s="5">
        <f t="shared" si="11"/>
        <v>5197.2</v>
      </c>
    </row>
    <row r="211" spans="1:8" x14ac:dyDescent="0.25">
      <c r="A211" s="1">
        <v>210</v>
      </c>
      <c r="B211" s="2">
        <v>44938</v>
      </c>
      <c r="C211" s="3">
        <v>4280</v>
      </c>
      <c r="D211" s="1" t="s">
        <v>7</v>
      </c>
      <c r="E211" s="1" t="s">
        <v>13</v>
      </c>
      <c r="F211" s="2">
        <f t="shared" si="9"/>
        <v>44998</v>
      </c>
      <c r="G211" s="5">
        <f t="shared" si="10"/>
        <v>941.6</v>
      </c>
      <c r="H211" s="5">
        <f t="shared" si="11"/>
        <v>5221.6000000000004</v>
      </c>
    </row>
    <row r="212" spans="1:8" x14ac:dyDescent="0.25">
      <c r="A212" s="1">
        <v>211</v>
      </c>
      <c r="B212" s="2">
        <v>44927</v>
      </c>
      <c r="C212" s="3">
        <v>4300</v>
      </c>
      <c r="D212" s="1" t="s">
        <v>3</v>
      </c>
      <c r="E212" s="1" t="s">
        <v>12</v>
      </c>
      <c r="F212" s="2">
        <f t="shared" si="9"/>
        <v>44987</v>
      </c>
      <c r="G212" s="5">
        <f t="shared" si="10"/>
        <v>946</v>
      </c>
      <c r="H212" s="5">
        <f t="shared" si="11"/>
        <v>5246</v>
      </c>
    </row>
    <row r="213" spans="1:8" x14ac:dyDescent="0.25">
      <c r="A213" s="1">
        <v>212</v>
      </c>
      <c r="B213" s="2">
        <v>44934</v>
      </c>
      <c r="C213" s="3">
        <v>4320</v>
      </c>
      <c r="D213" s="1" t="s">
        <v>6</v>
      </c>
      <c r="E213" s="1" t="s">
        <v>13</v>
      </c>
      <c r="F213" s="2">
        <f t="shared" si="9"/>
        <v>44994</v>
      </c>
      <c r="G213" s="5">
        <f t="shared" si="10"/>
        <v>950.4</v>
      </c>
      <c r="H213" s="5">
        <f t="shared" si="11"/>
        <v>5270.4</v>
      </c>
    </row>
    <row r="214" spans="1:8" x14ac:dyDescent="0.25">
      <c r="A214" s="1">
        <v>213</v>
      </c>
      <c r="B214" s="2">
        <v>44928</v>
      </c>
      <c r="C214" s="3">
        <v>4340</v>
      </c>
      <c r="D214" s="1" t="s">
        <v>8</v>
      </c>
      <c r="E214" s="1" t="s">
        <v>14</v>
      </c>
      <c r="F214" s="2">
        <f t="shared" si="9"/>
        <v>44988</v>
      </c>
      <c r="G214" s="5">
        <f t="shared" si="10"/>
        <v>954.8</v>
      </c>
      <c r="H214" s="5">
        <f t="shared" si="11"/>
        <v>5294.8</v>
      </c>
    </row>
    <row r="215" spans="1:8" x14ac:dyDescent="0.25">
      <c r="A215" s="1">
        <v>214</v>
      </c>
      <c r="B215" s="2">
        <v>44927</v>
      </c>
      <c r="C215" s="3">
        <v>4360</v>
      </c>
      <c r="D215" s="1" t="s">
        <v>9</v>
      </c>
      <c r="E215" s="1" t="s">
        <v>15</v>
      </c>
      <c r="F215" s="2">
        <f t="shared" si="9"/>
        <v>44987</v>
      </c>
      <c r="G215" s="5">
        <f t="shared" si="10"/>
        <v>959.2</v>
      </c>
      <c r="H215" s="5">
        <f t="shared" si="11"/>
        <v>5319.2</v>
      </c>
    </row>
    <row r="216" spans="1:8" x14ac:dyDescent="0.25">
      <c r="A216" s="1">
        <v>215</v>
      </c>
      <c r="B216" s="2">
        <v>44927</v>
      </c>
      <c r="C216" s="3">
        <v>4380</v>
      </c>
      <c r="D216" s="1" t="s">
        <v>9</v>
      </c>
      <c r="E216" s="1" t="s">
        <v>13</v>
      </c>
      <c r="F216" s="2">
        <f t="shared" si="9"/>
        <v>44987</v>
      </c>
      <c r="G216" s="5">
        <f t="shared" si="10"/>
        <v>963.6</v>
      </c>
      <c r="H216" s="5">
        <f t="shared" si="11"/>
        <v>5343.6</v>
      </c>
    </row>
    <row r="217" spans="1:8" x14ac:dyDescent="0.25">
      <c r="A217" s="1">
        <v>216</v>
      </c>
      <c r="B217" s="2">
        <v>44936</v>
      </c>
      <c r="C217" s="3">
        <v>4400</v>
      </c>
      <c r="D217" s="1" t="s">
        <v>8</v>
      </c>
      <c r="E217" s="1" t="s">
        <v>13</v>
      </c>
      <c r="F217" s="2">
        <f t="shared" si="9"/>
        <v>44996</v>
      </c>
      <c r="G217" s="5">
        <f t="shared" si="10"/>
        <v>968</v>
      </c>
      <c r="H217" s="5">
        <f t="shared" si="11"/>
        <v>5368</v>
      </c>
    </row>
    <row r="218" spans="1:8" x14ac:dyDescent="0.25">
      <c r="A218" s="1">
        <v>217</v>
      </c>
      <c r="B218" s="2">
        <v>44935</v>
      </c>
      <c r="C218" s="3">
        <v>4420</v>
      </c>
      <c r="D218" s="1" t="s">
        <v>4</v>
      </c>
      <c r="E218" s="1" t="s">
        <v>15</v>
      </c>
      <c r="F218" s="2">
        <f t="shared" si="9"/>
        <v>44995</v>
      </c>
      <c r="G218" s="5">
        <f t="shared" si="10"/>
        <v>972.4</v>
      </c>
      <c r="H218" s="5">
        <f t="shared" si="11"/>
        <v>5392.4</v>
      </c>
    </row>
    <row r="219" spans="1:8" x14ac:dyDescent="0.25">
      <c r="A219" s="1">
        <v>218</v>
      </c>
      <c r="B219" s="2">
        <v>44937</v>
      </c>
      <c r="C219" s="3">
        <v>4440</v>
      </c>
      <c r="D219" s="1" t="s">
        <v>5</v>
      </c>
      <c r="E219" s="1" t="s">
        <v>12</v>
      </c>
      <c r="F219" s="2">
        <f t="shared" si="9"/>
        <v>44997</v>
      </c>
      <c r="G219" s="5">
        <f t="shared" si="10"/>
        <v>976.8</v>
      </c>
      <c r="H219" s="5">
        <f t="shared" si="11"/>
        <v>5416.8</v>
      </c>
    </row>
    <row r="220" spans="1:8" x14ac:dyDescent="0.25">
      <c r="A220" s="1">
        <v>219</v>
      </c>
      <c r="B220" s="2">
        <v>44937</v>
      </c>
      <c r="C220" s="3">
        <v>4460</v>
      </c>
      <c r="D220" s="1" t="s">
        <v>8</v>
      </c>
      <c r="E220" s="1" t="s">
        <v>14</v>
      </c>
      <c r="F220" s="2">
        <f t="shared" si="9"/>
        <v>44997</v>
      </c>
      <c r="G220" s="5">
        <f t="shared" si="10"/>
        <v>981.2</v>
      </c>
      <c r="H220" s="5">
        <f t="shared" si="11"/>
        <v>5441.2</v>
      </c>
    </row>
    <row r="221" spans="1:8" x14ac:dyDescent="0.25">
      <c r="A221" s="1">
        <v>220</v>
      </c>
      <c r="B221" s="2">
        <v>44933</v>
      </c>
      <c r="C221" s="3">
        <v>4480</v>
      </c>
      <c r="D221" s="1" t="s">
        <v>9</v>
      </c>
      <c r="E221" s="1" t="s">
        <v>14</v>
      </c>
      <c r="F221" s="2">
        <f t="shared" si="9"/>
        <v>44993</v>
      </c>
      <c r="G221" s="5">
        <f t="shared" si="10"/>
        <v>985.6</v>
      </c>
      <c r="H221" s="5">
        <f t="shared" si="11"/>
        <v>5465.6</v>
      </c>
    </row>
    <row r="222" spans="1:8" x14ac:dyDescent="0.25">
      <c r="A222" s="1">
        <v>221</v>
      </c>
      <c r="B222" s="2">
        <v>44938</v>
      </c>
      <c r="C222" s="3">
        <v>4500</v>
      </c>
      <c r="D222" s="1" t="s">
        <v>10</v>
      </c>
      <c r="E222" s="1" t="s">
        <v>14</v>
      </c>
      <c r="F222" s="2">
        <f t="shared" si="9"/>
        <v>44998</v>
      </c>
      <c r="G222" s="5">
        <f t="shared" si="10"/>
        <v>990</v>
      </c>
      <c r="H222" s="5">
        <f t="shared" si="11"/>
        <v>5490</v>
      </c>
    </row>
    <row r="223" spans="1:8" x14ac:dyDescent="0.25">
      <c r="A223" s="1">
        <v>222</v>
      </c>
      <c r="B223" s="2">
        <v>44940</v>
      </c>
      <c r="C223" s="3">
        <v>4520</v>
      </c>
      <c r="D223" s="1" t="s">
        <v>3</v>
      </c>
      <c r="E223" s="1" t="s">
        <v>12</v>
      </c>
      <c r="F223" s="2">
        <f t="shared" si="9"/>
        <v>45000</v>
      </c>
      <c r="G223" s="5">
        <f t="shared" si="10"/>
        <v>994.4</v>
      </c>
      <c r="H223" s="5">
        <f t="shared" si="11"/>
        <v>5514.4</v>
      </c>
    </row>
    <row r="224" spans="1:8" x14ac:dyDescent="0.25">
      <c r="A224" s="1">
        <v>223</v>
      </c>
      <c r="B224" s="2">
        <v>44941</v>
      </c>
      <c r="C224" s="3">
        <v>4540</v>
      </c>
      <c r="D224" s="1" t="s">
        <v>4</v>
      </c>
      <c r="E224" s="1" t="s">
        <v>13</v>
      </c>
      <c r="F224" s="2">
        <f t="shared" si="9"/>
        <v>45001</v>
      </c>
      <c r="G224" s="5">
        <f t="shared" si="10"/>
        <v>998.8</v>
      </c>
      <c r="H224" s="5">
        <f t="shared" si="11"/>
        <v>5538.8</v>
      </c>
    </row>
    <row r="225" spans="1:8" x14ac:dyDescent="0.25">
      <c r="A225" s="1">
        <v>224</v>
      </c>
      <c r="B225" s="2">
        <v>44942</v>
      </c>
      <c r="C225" s="3">
        <v>4560</v>
      </c>
      <c r="D225" s="1" t="s">
        <v>5</v>
      </c>
      <c r="E225" s="1" t="s">
        <v>13</v>
      </c>
      <c r="F225" s="2">
        <f t="shared" si="9"/>
        <v>45002</v>
      </c>
      <c r="G225" s="5">
        <f t="shared" si="10"/>
        <v>1003.2</v>
      </c>
      <c r="H225" s="5">
        <f t="shared" si="11"/>
        <v>5563.2</v>
      </c>
    </row>
    <row r="226" spans="1:8" x14ac:dyDescent="0.25">
      <c r="A226" s="1">
        <v>225</v>
      </c>
      <c r="B226" s="2">
        <v>44929</v>
      </c>
      <c r="C226" s="3">
        <v>4580</v>
      </c>
      <c r="D226" s="1" t="s">
        <v>6</v>
      </c>
      <c r="E226" s="1" t="s">
        <v>12</v>
      </c>
      <c r="F226" s="2">
        <f t="shared" si="9"/>
        <v>44989</v>
      </c>
      <c r="G226" s="5">
        <f t="shared" si="10"/>
        <v>1007.6</v>
      </c>
      <c r="H226" s="5">
        <f t="shared" si="11"/>
        <v>5587.6</v>
      </c>
    </row>
    <row r="227" spans="1:8" x14ac:dyDescent="0.25">
      <c r="A227" s="1">
        <v>226</v>
      </c>
      <c r="B227" s="2">
        <v>44929</v>
      </c>
      <c r="C227" s="3">
        <v>4600</v>
      </c>
      <c r="D227" s="1" t="s">
        <v>3</v>
      </c>
      <c r="E227" s="1" t="s">
        <v>13</v>
      </c>
      <c r="F227" s="2">
        <f t="shared" si="9"/>
        <v>44989</v>
      </c>
      <c r="G227" s="5">
        <f t="shared" si="10"/>
        <v>1012</v>
      </c>
      <c r="H227" s="5">
        <f t="shared" si="11"/>
        <v>5612</v>
      </c>
    </row>
    <row r="228" spans="1:8" x14ac:dyDescent="0.25">
      <c r="A228" s="1">
        <v>227</v>
      </c>
      <c r="B228" s="2">
        <v>44930</v>
      </c>
      <c r="C228" s="3">
        <v>4620</v>
      </c>
      <c r="D228" s="1" t="s">
        <v>7</v>
      </c>
      <c r="E228" s="1" t="s">
        <v>14</v>
      </c>
      <c r="F228" s="2">
        <f t="shared" si="9"/>
        <v>44990</v>
      </c>
      <c r="G228" s="5">
        <f t="shared" si="10"/>
        <v>1016.4</v>
      </c>
      <c r="H228" s="5">
        <f t="shared" si="11"/>
        <v>5636.4</v>
      </c>
    </row>
    <row r="229" spans="1:8" x14ac:dyDescent="0.25">
      <c r="A229" s="1">
        <v>228</v>
      </c>
      <c r="B229" s="2">
        <v>44943</v>
      </c>
      <c r="C229" s="3">
        <v>4640</v>
      </c>
      <c r="D229" s="1" t="s">
        <v>3</v>
      </c>
      <c r="E229" s="1" t="s">
        <v>15</v>
      </c>
      <c r="F229" s="2">
        <f t="shared" si="9"/>
        <v>45003</v>
      </c>
      <c r="G229" s="5">
        <f t="shared" si="10"/>
        <v>1020.8</v>
      </c>
      <c r="H229" s="5">
        <f t="shared" si="11"/>
        <v>5660.8</v>
      </c>
    </row>
    <row r="230" spans="1:8" x14ac:dyDescent="0.25">
      <c r="A230" s="1">
        <v>229</v>
      </c>
      <c r="B230" s="2">
        <v>44931</v>
      </c>
      <c r="C230" s="3">
        <v>4660</v>
      </c>
      <c r="D230" s="1" t="s">
        <v>6</v>
      </c>
      <c r="E230" s="1" t="s">
        <v>13</v>
      </c>
      <c r="F230" s="2">
        <f t="shared" si="9"/>
        <v>44991</v>
      </c>
      <c r="G230" s="5">
        <f t="shared" si="10"/>
        <v>1025.2</v>
      </c>
      <c r="H230" s="5">
        <f t="shared" si="11"/>
        <v>5685.2</v>
      </c>
    </row>
    <row r="231" spans="1:8" x14ac:dyDescent="0.25">
      <c r="A231" s="1">
        <v>230</v>
      </c>
      <c r="B231" s="2">
        <v>44928</v>
      </c>
      <c r="C231" s="3">
        <v>4680</v>
      </c>
      <c r="D231" s="1" t="s">
        <v>8</v>
      </c>
      <c r="E231" s="1" t="s">
        <v>13</v>
      </c>
      <c r="F231" s="2">
        <f t="shared" si="9"/>
        <v>44988</v>
      </c>
      <c r="G231" s="5">
        <f t="shared" si="10"/>
        <v>1029.5999999999999</v>
      </c>
      <c r="H231" s="5">
        <f t="shared" si="11"/>
        <v>5709.6</v>
      </c>
    </row>
    <row r="232" spans="1:8" x14ac:dyDescent="0.25">
      <c r="A232" s="1">
        <v>231</v>
      </c>
      <c r="B232" s="2">
        <v>44940</v>
      </c>
      <c r="C232" s="3">
        <v>4700</v>
      </c>
      <c r="D232" s="1" t="s">
        <v>9</v>
      </c>
      <c r="E232" s="1" t="s">
        <v>15</v>
      </c>
      <c r="F232" s="2">
        <f t="shared" si="9"/>
        <v>45000</v>
      </c>
      <c r="G232" s="5">
        <f t="shared" si="10"/>
        <v>1034</v>
      </c>
      <c r="H232" s="5">
        <f t="shared" si="11"/>
        <v>5734</v>
      </c>
    </row>
    <row r="233" spans="1:8" x14ac:dyDescent="0.25">
      <c r="A233" s="1">
        <v>232</v>
      </c>
      <c r="B233" s="2">
        <v>44934</v>
      </c>
      <c r="C233" s="3">
        <v>4720</v>
      </c>
      <c r="D233" s="1" t="s">
        <v>9</v>
      </c>
      <c r="E233" s="1" t="s">
        <v>12</v>
      </c>
      <c r="F233" s="2">
        <f t="shared" si="9"/>
        <v>44994</v>
      </c>
      <c r="G233" s="5">
        <f t="shared" si="10"/>
        <v>1038.4000000000001</v>
      </c>
      <c r="H233" s="5">
        <f t="shared" si="11"/>
        <v>5758.4</v>
      </c>
    </row>
    <row r="234" spans="1:8" x14ac:dyDescent="0.25">
      <c r="A234" s="1">
        <v>233</v>
      </c>
      <c r="B234" s="2">
        <v>44940</v>
      </c>
      <c r="C234" s="3">
        <v>4740</v>
      </c>
      <c r="D234" s="1" t="s">
        <v>8</v>
      </c>
      <c r="E234" s="1" t="s">
        <v>14</v>
      </c>
      <c r="F234" s="2">
        <f t="shared" si="9"/>
        <v>45000</v>
      </c>
      <c r="G234" s="5">
        <f t="shared" si="10"/>
        <v>1042.8</v>
      </c>
      <c r="H234" s="5">
        <f t="shared" si="11"/>
        <v>5782.8</v>
      </c>
    </row>
    <row r="235" spans="1:8" x14ac:dyDescent="0.25">
      <c r="A235" s="1">
        <v>234</v>
      </c>
      <c r="B235" s="2">
        <v>44931</v>
      </c>
      <c r="C235" s="3">
        <v>4760</v>
      </c>
      <c r="D235" s="1" t="s">
        <v>4</v>
      </c>
      <c r="E235" s="1" t="s">
        <v>14</v>
      </c>
      <c r="F235" s="2">
        <f t="shared" si="9"/>
        <v>44991</v>
      </c>
      <c r="G235" s="5">
        <f t="shared" si="10"/>
        <v>1047.2</v>
      </c>
      <c r="H235" s="5">
        <f t="shared" si="11"/>
        <v>5807.2</v>
      </c>
    </row>
    <row r="236" spans="1:8" x14ac:dyDescent="0.25">
      <c r="A236" s="1">
        <v>235</v>
      </c>
      <c r="B236" s="2">
        <v>44929</v>
      </c>
      <c r="C236" s="3">
        <v>4780</v>
      </c>
      <c r="D236" s="1" t="s">
        <v>5</v>
      </c>
      <c r="E236" s="1" t="s">
        <v>14</v>
      </c>
      <c r="F236" s="2">
        <f t="shared" si="9"/>
        <v>44989</v>
      </c>
      <c r="G236" s="5">
        <f t="shared" si="10"/>
        <v>1051.5999999999999</v>
      </c>
      <c r="H236" s="5">
        <f t="shared" si="11"/>
        <v>5831.6</v>
      </c>
    </row>
    <row r="237" spans="1:8" x14ac:dyDescent="0.25">
      <c r="A237" s="1">
        <v>236</v>
      </c>
      <c r="B237" s="2">
        <v>44927</v>
      </c>
      <c r="C237" s="3">
        <v>4800</v>
      </c>
      <c r="D237" s="1" t="s">
        <v>8</v>
      </c>
      <c r="E237" s="1" t="s">
        <v>12</v>
      </c>
      <c r="F237" s="2">
        <f t="shared" si="9"/>
        <v>44987</v>
      </c>
      <c r="G237" s="5">
        <f t="shared" si="10"/>
        <v>1056</v>
      </c>
      <c r="H237" s="5">
        <f t="shared" si="11"/>
        <v>5856</v>
      </c>
    </row>
    <row r="238" spans="1:8" x14ac:dyDescent="0.25">
      <c r="A238" s="1">
        <v>237</v>
      </c>
      <c r="B238" s="2">
        <v>44936</v>
      </c>
      <c r="C238" s="3">
        <v>4820</v>
      </c>
      <c r="D238" s="1" t="s">
        <v>9</v>
      </c>
      <c r="E238" s="1" t="s">
        <v>13</v>
      </c>
      <c r="F238" s="2">
        <f t="shared" si="9"/>
        <v>44996</v>
      </c>
      <c r="G238" s="5">
        <f t="shared" si="10"/>
        <v>1060.4000000000001</v>
      </c>
      <c r="H238" s="5">
        <f t="shared" si="11"/>
        <v>5880.4</v>
      </c>
    </row>
    <row r="239" spans="1:8" x14ac:dyDescent="0.25">
      <c r="A239" s="1">
        <v>238</v>
      </c>
      <c r="B239" s="2">
        <v>44940</v>
      </c>
      <c r="C239" s="3">
        <v>4840</v>
      </c>
      <c r="D239" s="1" t="s">
        <v>10</v>
      </c>
      <c r="E239" s="1" t="s">
        <v>13</v>
      </c>
      <c r="F239" s="2">
        <f t="shared" si="9"/>
        <v>45000</v>
      </c>
      <c r="G239" s="5">
        <f t="shared" si="10"/>
        <v>1064.8</v>
      </c>
      <c r="H239" s="5">
        <f t="shared" si="11"/>
        <v>5904.8</v>
      </c>
    </row>
    <row r="240" spans="1:8" x14ac:dyDescent="0.25">
      <c r="A240" s="1">
        <v>239</v>
      </c>
      <c r="B240" s="2">
        <v>44929</v>
      </c>
      <c r="C240" s="3">
        <v>4860</v>
      </c>
      <c r="D240" s="1" t="s">
        <v>3</v>
      </c>
      <c r="E240" s="1" t="s">
        <v>12</v>
      </c>
      <c r="F240" s="2">
        <f t="shared" si="9"/>
        <v>44989</v>
      </c>
      <c r="G240" s="5">
        <f t="shared" si="10"/>
        <v>1069.2</v>
      </c>
      <c r="H240" s="5">
        <f t="shared" si="11"/>
        <v>5929.2</v>
      </c>
    </row>
    <row r="241" spans="1:8" x14ac:dyDescent="0.25">
      <c r="A241" s="1">
        <v>240</v>
      </c>
      <c r="B241" s="2">
        <v>44940</v>
      </c>
      <c r="C241" s="3">
        <v>4880</v>
      </c>
      <c r="D241" s="1" t="s">
        <v>4</v>
      </c>
      <c r="E241" s="1" t="s">
        <v>13</v>
      </c>
      <c r="F241" s="2">
        <f t="shared" si="9"/>
        <v>45000</v>
      </c>
      <c r="G241" s="5">
        <f t="shared" si="10"/>
        <v>1073.5999999999999</v>
      </c>
      <c r="H241" s="5">
        <f t="shared" si="11"/>
        <v>5953.6</v>
      </c>
    </row>
    <row r="242" spans="1:8" x14ac:dyDescent="0.25">
      <c r="A242" s="1">
        <v>241</v>
      </c>
      <c r="B242" s="2">
        <v>44928</v>
      </c>
      <c r="C242" s="3">
        <v>4900</v>
      </c>
      <c r="D242" s="1" t="s">
        <v>5</v>
      </c>
      <c r="E242" s="1" t="s">
        <v>14</v>
      </c>
      <c r="F242" s="2">
        <f t="shared" si="9"/>
        <v>44988</v>
      </c>
      <c r="G242" s="5">
        <f t="shared" si="10"/>
        <v>1078</v>
      </c>
      <c r="H242" s="5">
        <f t="shared" si="11"/>
        <v>5978</v>
      </c>
    </row>
    <row r="243" spans="1:8" x14ac:dyDescent="0.25">
      <c r="A243" s="1">
        <v>242</v>
      </c>
      <c r="B243" s="2">
        <v>44941</v>
      </c>
      <c r="C243" s="3">
        <v>4920</v>
      </c>
      <c r="D243" s="1" t="s">
        <v>6</v>
      </c>
      <c r="E243" s="1" t="s">
        <v>15</v>
      </c>
      <c r="F243" s="2">
        <f t="shared" si="9"/>
        <v>45001</v>
      </c>
      <c r="G243" s="5">
        <f t="shared" si="10"/>
        <v>1082.4000000000001</v>
      </c>
      <c r="H243" s="5">
        <f t="shared" si="11"/>
        <v>6002.4</v>
      </c>
    </row>
    <row r="244" spans="1:8" x14ac:dyDescent="0.25">
      <c r="A244" s="1">
        <v>243</v>
      </c>
      <c r="B244" s="2">
        <v>44932</v>
      </c>
      <c r="C244" s="3">
        <v>4940</v>
      </c>
      <c r="D244" s="1" t="s">
        <v>3</v>
      </c>
      <c r="E244" s="1" t="s">
        <v>13</v>
      </c>
      <c r="F244" s="2">
        <f t="shared" si="9"/>
        <v>44992</v>
      </c>
      <c r="G244" s="5">
        <f t="shared" si="10"/>
        <v>1086.8</v>
      </c>
      <c r="H244" s="5">
        <f t="shared" si="11"/>
        <v>6026.8</v>
      </c>
    </row>
    <row r="245" spans="1:8" x14ac:dyDescent="0.25">
      <c r="A245" s="1">
        <v>244</v>
      </c>
      <c r="B245" s="2">
        <v>44941</v>
      </c>
      <c r="C245" s="3">
        <v>4960</v>
      </c>
      <c r="D245" s="1" t="s">
        <v>7</v>
      </c>
      <c r="E245" s="1" t="s">
        <v>13</v>
      </c>
      <c r="F245" s="2">
        <f t="shared" si="9"/>
        <v>45001</v>
      </c>
      <c r="G245" s="5">
        <f t="shared" si="10"/>
        <v>1091.2</v>
      </c>
      <c r="H245" s="5">
        <f t="shared" si="11"/>
        <v>6051.2</v>
      </c>
    </row>
    <row r="246" spans="1:8" x14ac:dyDescent="0.25">
      <c r="A246" s="1">
        <v>245</v>
      </c>
      <c r="B246" s="2">
        <v>44935</v>
      </c>
      <c r="C246" s="3">
        <v>4980</v>
      </c>
      <c r="D246" s="1" t="s">
        <v>3</v>
      </c>
      <c r="E246" s="1" t="s">
        <v>15</v>
      </c>
      <c r="F246" s="2">
        <f t="shared" si="9"/>
        <v>44995</v>
      </c>
      <c r="G246" s="5">
        <f t="shared" si="10"/>
        <v>1095.5999999999999</v>
      </c>
      <c r="H246" s="5">
        <f t="shared" si="11"/>
        <v>6075.6</v>
      </c>
    </row>
    <row r="247" spans="1:8" x14ac:dyDescent="0.25">
      <c r="A247" s="1">
        <v>246</v>
      </c>
      <c r="B247" s="2">
        <v>44937</v>
      </c>
      <c r="C247" s="3">
        <v>5000</v>
      </c>
      <c r="D247" s="1" t="s">
        <v>6</v>
      </c>
      <c r="E247" s="1" t="s">
        <v>12</v>
      </c>
      <c r="F247" s="2">
        <f t="shared" si="9"/>
        <v>44997</v>
      </c>
      <c r="G247" s="5">
        <f t="shared" si="10"/>
        <v>1100</v>
      </c>
      <c r="H247" s="5">
        <f t="shared" si="11"/>
        <v>6100</v>
      </c>
    </row>
    <row r="248" spans="1:8" x14ac:dyDescent="0.25">
      <c r="A248" s="1">
        <v>247</v>
      </c>
      <c r="B248" s="2">
        <v>44929</v>
      </c>
      <c r="C248" s="3">
        <v>5020</v>
      </c>
      <c r="D248" s="1" t="s">
        <v>8</v>
      </c>
      <c r="E248" s="1" t="s">
        <v>14</v>
      </c>
      <c r="F248" s="2">
        <f t="shared" si="9"/>
        <v>44989</v>
      </c>
      <c r="G248" s="5">
        <f t="shared" si="10"/>
        <v>1104.4000000000001</v>
      </c>
      <c r="H248" s="5">
        <f t="shared" si="11"/>
        <v>6124.4</v>
      </c>
    </row>
    <row r="249" spans="1:8" x14ac:dyDescent="0.25">
      <c r="A249" s="1">
        <v>248</v>
      </c>
      <c r="B249" s="2">
        <v>44940</v>
      </c>
      <c r="C249" s="3">
        <v>5040</v>
      </c>
      <c r="D249" s="1" t="s">
        <v>9</v>
      </c>
      <c r="E249" s="1" t="s">
        <v>14</v>
      </c>
      <c r="F249" s="2">
        <f t="shared" si="9"/>
        <v>45000</v>
      </c>
      <c r="G249" s="5">
        <f t="shared" si="10"/>
        <v>1108.8</v>
      </c>
      <c r="H249" s="5">
        <f t="shared" si="11"/>
        <v>6148.8</v>
      </c>
    </row>
    <row r="250" spans="1:8" x14ac:dyDescent="0.25">
      <c r="A250" s="1">
        <v>249</v>
      </c>
      <c r="B250" s="2">
        <v>44940</v>
      </c>
      <c r="C250" s="3">
        <v>5060</v>
      </c>
      <c r="D250" s="1" t="s">
        <v>9</v>
      </c>
      <c r="E250" s="1" t="s">
        <v>14</v>
      </c>
      <c r="F250" s="2">
        <f t="shared" si="9"/>
        <v>45000</v>
      </c>
      <c r="G250" s="5">
        <f t="shared" si="10"/>
        <v>1113.2</v>
      </c>
      <c r="H250" s="5">
        <f t="shared" si="11"/>
        <v>6173.2</v>
      </c>
    </row>
    <row r="251" spans="1:8" x14ac:dyDescent="0.25">
      <c r="A251" s="1">
        <v>250</v>
      </c>
      <c r="B251" s="2">
        <v>44936</v>
      </c>
      <c r="C251" s="3">
        <v>5080</v>
      </c>
      <c r="D251" s="1" t="s">
        <v>8</v>
      </c>
      <c r="E251" s="1" t="s">
        <v>12</v>
      </c>
      <c r="F251" s="2">
        <f t="shared" si="9"/>
        <v>44996</v>
      </c>
      <c r="G251" s="5">
        <f t="shared" si="10"/>
        <v>1117.5999999999999</v>
      </c>
      <c r="H251" s="5">
        <f t="shared" si="11"/>
        <v>6197.6</v>
      </c>
    </row>
    <row r="252" spans="1:8" x14ac:dyDescent="0.25">
      <c r="A252" s="1">
        <v>251</v>
      </c>
      <c r="B252" s="2">
        <v>44941</v>
      </c>
      <c r="C252" s="3">
        <v>5100</v>
      </c>
      <c r="D252" s="1" t="s">
        <v>4</v>
      </c>
      <c r="E252" s="1" t="s">
        <v>13</v>
      </c>
      <c r="F252" s="2">
        <f t="shared" si="9"/>
        <v>45001</v>
      </c>
      <c r="G252" s="5">
        <f t="shared" si="10"/>
        <v>1122</v>
      </c>
      <c r="H252" s="5">
        <f t="shared" si="11"/>
        <v>6222</v>
      </c>
    </row>
    <row r="253" spans="1:8" x14ac:dyDescent="0.25">
      <c r="A253" s="1">
        <v>252</v>
      </c>
      <c r="B253" s="2">
        <v>44932</v>
      </c>
      <c r="C253" s="3">
        <v>5120</v>
      </c>
      <c r="D253" s="1" t="s">
        <v>5</v>
      </c>
      <c r="E253" s="1" t="s">
        <v>13</v>
      </c>
      <c r="F253" s="2">
        <f t="shared" si="9"/>
        <v>44992</v>
      </c>
      <c r="G253" s="5">
        <f t="shared" si="10"/>
        <v>1126.4000000000001</v>
      </c>
      <c r="H253" s="5">
        <f t="shared" si="11"/>
        <v>6246.4</v>
      </c>
    </row>
    <row r="254" spans="1:8" x14ac:dyDescent="0.25">
      <c r="A254" s="1">
        <v>253</v>
      </c>
      <c r="B254" s="2">
        <v>44931</v>
      </c>
      <c r="C254" s="3">
        <v>5140</v>
      </c>
      <c r="D254" s="1" t="s">
        <v>8</v>
      </c>
      <c r="E254" s="1" t="s">
        <v>12</v>
      </c>
      <c r="F254" s="2">
        <f t="shared" si="9"/>
        <v>44991</v>
      </c>
      <c r="G254" s="5">
        <f t="shared" si="10"/>
        <v>1130.8</v>
      </c>
      <c r="H254" s="5">
        <f t="shared" si="11"/>
        <v>6270.8</v>
      </c>
    </row>
    <row r="255" spans="1:8" x14ac:dyDescent="0.25">
      <c r="A255" s="1">
        <v>254</v>
      </c>
      <c r="B255" s="2">
        <v>44940</v>
      </c>
      <c r="C255" s="3">
        <v>5160</v>
      </c>
      <c r="D255" s="1" t="s">
        <v>9</v>
      </c>
      <c r="E255" s="1" t="s">
        <v>13</v>
      </c>
      <c r="F255" s="2">
        <f t="shared" si="9"/>
        <v>45000</v>
      </c>
      <c r="G255" s="5">
        <f t="shared" si="10"/>
        <v>1135.2</v>
      </c>
      <c r="H255" s="5">
        <f t="shared" si="11"/>
        <v>6295.2</v>
      </c>
    </row>
    <row r="256" spans="1:8" x14ac:dyDescent="0.25">
      <c r="A256" s="1">
        <v>255</v>
      </c>
      <c r="B256" s="2">
        <v>44933</v>
      </c>
      <c r="C256" s="3">
        <v>5180</v>
      </c>
      <c r="D256" s="1" t="s">
        <v>10</v>
      </c>
      <c r="E256" s="1" t="s">
        <v>14</v>
      </c>
      <c r="F256" s="2">
        <f t="shared" si="9"/>
        <v>44993</v>
      </c>
      <c r="G256" s="5">
        <f t="shared" si="10"/>
        <v>1139.5999999999999</v>
      </c>
      <c r="H256" s="5">
        <f t="shared" si="11"/>
        <v>6319.6</v>
      </c>
    </row>
    <row r="257" spans="1:8" x14ac:dyDescent="0.25">
      <c r="A257" s="1">
        <v>256</v>
      </c>
      <c r="B257" s="2">
        <v>44940</v>
      </c>
      <c r="C257" s="3">
        <v>5200</v>
      </c>
      <c r="D257" s="1" t="s">
        <v>3</v>
      </c>
      <c r="E257" s="1" t="s">
        <v>15</v>
      </c>
      <c r="F257" s="2">
        <f t="shared" si="9"/>
        <v>45000</v>
      </c>
      <c r="G257" s="5">
        <f t="shared" si="10"/>
        <v>1144</v>
      </c>
      <c r="H257" s="5">
        <f t="shared" si="11"/>
        <v>6344</v>
      </c>
    </row>
    <row r="258" spans="1:8" x14ac:dyDescent="0.25">
      <c r="A258" s="1">
        <v>257</v>
      </c>
      <c r="B258" s="2">
        <v>44940</v>
      </c>
      <c r="C258" s="3">
        <v>5220</v>
      </c>
      <c r="D258" s="1" t="s">
        <v>4</v>
      </c>
      <c r="E258" s="1" t="s">
        <v>13</v>
      </c>
      <c r="F258" s="2">
        <f t="shared" si="9"/>
        <v>45000</v>
      </c>
      <c r="G258" s="5">
        <f t="shared" si="10"/>
        <v>1148.4000000000001</v>
      </c>
      <c r="H258" s="5">
        <f t="shared" si="11"/>
        <v>6368.4</v>
      </c>
    </row>
    <row r="259" spans="1:8" x14ac:dyDescent="0.25">
      <c r="A259" s="1">
        <v>258</v>
      </c>
      <c r="B259" s="2">
        <v>44940</v>
      </c>
      <c r="C259" s="3">
        <v>5240</v>
      </c>
      <c r="D259" s="1" t="s">
        <v>5</v>
      </c>
      <c r="E259" s="1" t="s">
        <v>13</v>
      </c>
      <c r="F259" s="2">
        <f t="shared" ref="F259:F322" si="12">B259+60</f>
        <v>45000</v>
      </c>
      <c r="G259" s="5">
        <f t="shared" ref="G259:G322" si="13">22*C259/100</f>
        <v>1152.8</v>
      </c>
      <c r="H259" s="5">
        <f t="shared" ref="H259:H322" si="14">G259+C259</f>
        <v>6392.8</v>
      </c>
    </row>
    <row r="260" spans="1:8" x14ac:dyDescent="0.25">
      <c r="A260" s="1">
        <v>259</v>
      </c>
      <c r="B260" s="2">
        <v>44930</v>
      </c>
      <c r="C260" s="3">
        <v>5260</v>
      </c>
      <c r="D260" s="1" t="s">
        <v>6</v>
      </c>
      <c r="E260" s="1" t="s">
        <v>15</v>
      </c>
      <c r="F260" s="2">
        <f t="shared" si="12"/>
        <v>44990</v>
      </c>
      <c r="G260" s="5">
        <f t="shared" si="13"/>
        <v>1157.2</v>
      </c>
      <c r="H260" s="5">
        <f t="shared" si="14"/>
        <v>6417.2</v>
      </c>
    </row>
    <row r="261" spans="1:8" x14ac:dyDescent="0.25">
      <c r="A261" s="1">
        <v>260</v>
      </c>
      <c r="B261" s="2">
        <v>44932</v>
      </c>
      <c r="C261" s="3">
        <v>5280</v>
      </c>
      <c r="D261" s="1" t="s">
        <v>3</v>
      </c>
      <c r="E261" s="1" t="s">
        <v>12</v>
      </c>
      <c r="F261" s="2">
        <f t="shared" si="12"/>
        <v>44992</v>
      </c>
      <c r="G261" s="5">
        <f t="shared" si="13"/>
        <v>1161.5999999999999</v>
      </c>
      <c r="H261" s="5">
        <f t="shared" si="14"/>
        <v>6441.6</v>
      </c>
    </row>
    <row r="262" spans="1:8" x14ac:dyDescent="0.25">
      <c r="A262" s="1">
        <v>261</v>
      </c>
      <c r="B262" s="2">
        <v>44937</v>
      </c>
      <c r="C262" s="3">
        <v>5300</v>
      </c>
      <c r="D262" s="1" t="s">
        <v>7</v>
      </c>
      <c r="E262" s="1" t="s">
        <v>14</v>
      </c>
      <c r="F262" s="2">
        <f t="shared" si="12"/>
        <v>44997</v>
      </c>
      <c r="G262" s="5">
        <f t="shared" si="13"/>
        <v>1166</v>
      </c>
      <c r="H262" s="5">
        <f t="shared" si="14"/>
        <v>6466</v>
      </c>
    </row>
    <row r="263" spans="1:8" x14ac:dyDescent="0.25">
      <c r="A263" s="1">
        <v>262</v>
      </c>
      <c r="B263" s="2">
        <v>44938</v>
      </c>
      <c r="C263" s="3">
        <v>5320</v>
      </c>
      <c r="D263" s="1" t="s">
        <v>3</v>
      </c>
      <c r="E263" s="1" t="s">
        <v>14</v>
      </c>
      <c r="F263" s="2">
        <f t="shared" si="12"/>
        <v>44998</v>
      </c>
      <c r="G263" s="5">
        <f t="shared" si="13"/>
        <v>1170.4000000000001</v>
      </c>
      <c r="H263" s="5">
        <f t="shared" si="14"/>
        <v>6490.4</v>
      </c>
    </row>
    <row r="264" spans="1:8" x14ac:dyDescent="0.25">
      <c r="A264" s="1">
        <v>263</v>
      </c>
      <c r="B264" s="2">
        <v>44937</v>
      </c>
      <c r="C264" s="3">
        <v>5340</v>
      </c>
      <c r="D264" s="1" t="s">
        <v>6</v>
      </c>
      <c r="E264" s="1" t="s">
        <v>14</v>
      </c>
      <c r="F264" s="2">
        <f t="shared" si="12"/>
        <v>44997</v>
      </c>
      <c r="G264" s="5">
        <f t="shared" si="13"/>
        <v>1174.8</v>
      </c>
      <c r="H264" s="5">
        <f t="shared" si="14"/>
        <v>6514.8</v>
      </c>
    </row>
    <row r="265" spans="1:8" x14ac:dyDescent="0.25">
      <c r="A265" s="1">
        <v>264</v>
      </c>
      <c r="B265" s="2">
        <v>44932</v>
      </c>
      <c r="C265" s="3">
        <v>5360</v>
      </c>
      <c r="D265" s="1" t="s">
        <v>8</v>
      </c>
      <c r="E265" s="1" t="s">
        <v>12</v>
      </c>
      <c r="F265" s="2">
        <f t="shared" si="12"/>
        <v>44992</v>
      </c>
      <c r="G265" s="5">
        <f t="shared" si="13"/>
        <v>1179.2</v>
      </c>
      <c r="H265" s="5">
        <f t="shared" si="14"/>
        <v>6539.2</v>
      </c>
    </row>
    <row r="266" spans="1:8" x14ac:dyDescent="0.25">
      <c r="A266" s="1">
        <v>265</v>
      </c>
      <c r="B266" s="2">
        <v>44929</v>
      </c>
      <c r="C266" s="3">
        <v>5380</v>
      </c>
      <c r="D266" s="1" t="s">
        <v>9</v>
      </c>
      <c r="E266" s="1" t="s">
        <v>13</v>
      </c>
      <c r="F266" s="2">
        <f t="shared" si="12"/>
        <v>44989</v>
      </c>
      <c r="G266" s="5">
        <f t="shared" si="13"/>
        <v>1183.5999999999999</v>
      </c>
      <c r="H266" s="5">
        <f t="shared" si="14"/>
        <v>6563.6</v>
      </c>
    </row>
    <row r="267" spans="1:8" x14ac:dyDescent="0.25">
      <c r="A267" s="1">
        <v>266</v>
      </c>
      <c r="B267" s="2">
        <v>44935</v>
      </c>
      <c r="C267" s="3">
        <v>5400</v>
      </c>
      <c r="D267" s="1" t="s">
        <v>9</v>
      </c>
      <c r="E267" s="1" t="s">
        <v>13</v>
      </c>
      <c r="F267" s="2">
        <f t="shared" si="12"/>
        <v>44995</v>
      </c>
      <c r="G267" s="5">
        <f t="shared" si="13"/>
        <v>1188</v>
      </c>
      <c r="H267" s="5">
        <f t="shared" si="14"/>
        <v>6588</v>
      </c>
    </row>
    <row r="268" spans="1:8" x14ac:dyDescent="0.25">
      <c r="A268" s="1">
        <v>267</v>
      </c>
      <c r="B268" s="2">
        <v>44932</v>
      </c>
      <c r="C268" s="3">
        <v>5420</v>
      </c>
      <c r="D268" s="1" t="s">
        <v>8</v>
      </c>
      <c r="E268" s="1" t="s">
        <v>12</v>
      </c>
      <c r="F268" s="2">
        <f t="shared" si="12"/>
        <v>44992</v>
      </c>
      <c r="G268" s="5">
        <f t="shared" si="13"/>
        <v>1192.4000000000001</v>
      </c>
      <c r="H268" s="5">
        <f t="shared" si="14"/>
        <v>6612.4</v>
      </c>
    </row>
    <row r="269" spans="1:8" x14ac:dyDescent="0.25">
      <c r="A269" s="1">
        <v>268</v>
      </c>
      <c r="B269" s="2">
        <v>44935</v>
      </c>
      <c r="C269" s="3">
        <v>5440</v>
      </c>
      <c r="D269" s="1" t="s">
        <v>4</v>
      </c>
      <c r="E269" s="1" t="s">
        <v>13</v>
      </c>
      <c r="F269" s="2">
        <f t="shared" si="12"/>
        <v>44995</v>
      </c>
      <c r="G269" s="5">
        <f t="shared" si="13"/>
        <v>1196.8</v>
      </c>
      <c r="H269" s="5">
        <f t="shared" si="14"/>
        <v>6636.8</v>
      </c>
    </row>
    <row r="270" spans="1:8" x14ac:dyDescent="0.25">
      <c r="A270" s="1">
        <v>269</v>
      </c>
      <c r="B270" s="2">
        <v>44933</v>
      </c>
      <c r="C270" s="3">
        <v>5460</v>
      </c>
      <c r="D270" s="1" t="s">
        <v>5</v>
      </c>
      <c r="E270" s="1" t="s">
        <v>14</v>
      </c>
      <c r="F270" s="2">
        <f t="shared" si="12"/>
        <v>44993</v>
      </c>
      <c r="G270" s="5">
        <f t="shared" si="13"/>
        <v>1201.2</v>
      </c>
      <c r="H270" s="5">
        <f t="shared" si="14"/>
        <v>6661.2</v>
      </c>
    </row>
    <row r="271" spans="1:8" x14ac:dyDescent="0.25">
      <c r="A271" s="1">
        <v>270</v>
      </c>
      <c r="B271" s="2">
        <v>44941</v>
      </c>
      <c r="C271" s="3">
        <v>5480</v>
      </c>
      <c r="D271" s="1" t="s">
        <v>8</v>
      </c>
      <c r="E271" s="1" t="s">
        <v>15</v>
      </c>
      <c r="F271" s="2">
        <f t="shared" si="12"/>
        <v>45001</v>
      </c>
      <c r="G271" s="5">
        <f t="shared" si="13"/>
        <v>1205.5999999999999</v>
      </c>
      <c r="H271" s="5">
        <f t="shared" si="14"/>
        <v>6685.6</v>
      </c>
    </row>
    <row r="272" spans="1:8" x14ac:dyDescent="0.25">
      <c r="A272" s="1">
        <v>271</v>
      </c>
      <c r="B272" s="2">
        <v>44943</v>
      </c>
      <c r="C272" s="3">
        <v>5500</v>
      </c>
      <c r="D272" s="1" t="s">
        <v>9</v>
      </c>
      <c r="E272" s="1" t="s">
        <v>13</v>
      </c>
      <c r="F272" s="2">
        <f t="shared" si="12"/>
        <v>45003</v>
      </c>
      <c r="G272" s="5">
        <f t="shared" si="13"/>
        <v>1210</v>
      </c>
      <c r="H272" s="5">
        <f t="shared" si="14"/>
        <v>6710</v>
      </c>
    </row>
    <row r="273" spans="1:8" x14ac:dyDescent="0.25">
      <c r="A273" s="1">
        <v>272</v>
      </c>
      <c r="B273" s="2">
        <v>44931</v>
      </c>
      <c r="C273" s="3">
        <v>5520</v>
      </c>
      <c r="D273" s="1" t="s">
        <v>10</v>
      </c>
      <c r="E273" s="1" t="s">
        <v>13</v>
      </c>
      <c r="F273" s="2">
        <f t="shared" si="12"/>
        <v>44991</v>
      </c>
      <c r="G273" s="5">
        <f t="shared" si="13"/>
        <v>1214.4000000000001</v>
      </c>
      <c r="H273" s="5">
        <f t="shared" si="14"/>
        <v>6734.4</v>
      </c>
    </row>
    <row r="274" spans="1:8" x14ac:dyDescent="0.25">
      <c r="A274" s="1">
        <v>273</v>
      </c>
      <c r="B274" s="2">
        <v>44938</v>
      </c>
      <c r="C274" s="3">
        <v>5540</v>
      </c>
      <c r="D274" s="1" t="s">
        <v>3</v>
      </c>
      <c r="E274" s="1" t="s">
        <v>15</v>
      </c>
      <c r="F274" s="2">
        <f t="shared" si="12"/>
        <v>44998</v>
      </c>
      <c r="G274" s="5">
        <f t="shared" si="13"/>
        <v>1218.8</v>
      </c>
      <c r="H274" s="5">
        <f t="shared" si="14"/>
        <v>6758.8</v>
      </c>
    </row>
    <row r="275" spans="1:8" x14ac:dyDescent="0.25">
      <c r="A275" s="1">
        <v>274</v>
      </c>
      <c r="B275" s="2">
        <v>44928</v>
      </c>
      <c r="C275" s="3">
        <v>5560</v>
      </c>
      <c r="D275" s="1" t="s">
        <v>4</v>
      </c>
      <c r="E275" s="1" t="s">
        <v>12</v>
      </c>
      <c r="F275" s="2">
        <f t="shared" si="12"/>
        <v>44988</v>
      </c>
      <c r="G275" s="5">
        <f t="shared" si="13"/>
        <v>1223.2</v>
      </c>
      <c r="H275" s="5">
        <f t="shared" si="14"/>
        <v>6783.2</v>
      </c>
    </row>
    <row r="276" spans="1:8" x14ac:dyDescent="0.25">
      <c r="A276" s="1">
        <v>275</v>
      </c>
      <c r="B276" s="2">
        <v>44928</v>
      </c>
      <c r="C276" s="3">
        <v>5580</v>
      </c>
      <c r="D276" s="1" t="s">
        <v>5</v>
      </c>
      <c r="E276" s="1" t="s">
        <v>14</v>
      </c>
      <c r="F276" s="2">
        <f t="shared" si="12"/>
        <v>44988</v>
      </c>
      <c r="G276" s="5">
        <f t="shared" si="13"/>
        <v>1227.5999999999999</v>
      </c>
      <c r="H276" s="5">
        <f t="shared" si="14"/>
        <v>6807.6</v>
      </c>
    </row>
    <row r="277" spans="1:8" x14ac:dyDescent="0.25">
      <c r="A277" s="1">
        <v>276</v>
      </c>
      <c r="B277" s="2">
        <v>44933</v>
      </c>
      <c r="C277" s="3">
        <v>5600</v>
      </c>
      <c r="D277" s="1" t="s">
        <v>6</v>
      </c>
      <c r="E277" s="1" t="s">
        <v>14</v>
      </c>
      <c r="F277" s="2">
        <f t="shared" si="12"/>
        <v>44993</v>
      </c>
      <c r="G277" s="5">
        <f t="shared" si="13"/>
        <v>1232</v>
      </c>
      <c r="H277" s="5">
        <f t="shared" si="14"/>
        <v>6832</v>
      </c>
    </row>
    <row r="278" spans="1:8" x14ac:dyDescent="0.25">
      <c r="A278" s="1">
        <v>277</v>
      </c>
      <c r="B278" s="2">
        <v>44939</v>
      </c>
      <c r="C278" s="3">
        <v>5620</v>
      </c>
      <c r="D278" s="1" t="s">
        <v>3</v>
      </c>
      <c r="E278" s="1" t="s">
        <v>14</v>
      </c>
      <c r="F278" s="2">
        <f t="shared" si="12"/>
        <v>44999</v>
      </c>
      <c r="G278" s="5">
        <f t="shared" si="13"/>
        <v>1236.4000000000001</v>
      </c>
      <c r="H278" s="5">
        <f t="shared" si="14"/>
        <v>6856.4</v>
      </c>
    </row>
    <row r="279" spans="1:8" x14ac:dyDescent="0.25">
      <c r="A279" s="1">
        <v>278</v>
      </c>
      <c r="B279" s="2">
        <v>44935</v>
      </c>
      <c r="C279" s="3">
        <v>5640</v>
      </c>
      <c r="D279" s="1" t="s">
        <v>7</v>
      </c>
      <c r="E279" s="1" t="s">
        <v>12</v>
      </c>
      <c r="F279" s="2">
        <f t="shared" si="12"/>
        <v>44995</v>
      </c>
      <c r="G279" s="5">
        <f t="shared" si="13"/>
        <v>1240.8</v>
      </c>
      <c r="H279" s="5">
        <f t="shared" si="14"/>
        <v>6880.8</v>
      </c>
    </row>
    <row r="280" spans="1:8" x14ac:dyDescent="0.25">
      <c r="A280" s="1">
        <v>279</v>
      </c>
      <c r="B280" s="2">
        <v>44942</v>
      </c>
      <c r="C280" s="3">
        <v>5660</v>
      </c>
      <c r="D280" s="1" t="s">
        <v>3</v>
      </c>
      <c r="E280" s="1" t="s">
        <v>13</v>
      </c>
      <c r="F280" s="2">
        <f t="shared" si="12"/>
        <v>45002</v>
      </c>
      <c r="G280" s="5">
        <f t="shared" si="13"/>
        <v>1245.2</v>
      </c>
      <c r="H280" s="5">
        <f t="shared" si="14"/>
        <v>6905.2</v>
      </c>
    </row>
    <row r="281" spans="1:8" x14ac:dyDescent="0.25">
      <c r="A281" s="1">
        <v>280</v>
      </c>
      <c r="B281" s="2">
        <v>44935</v>
      </c>
      <c r="C281" s="3">
        <v>5680</v>
      </c>
      <c r="D281" s="1" t="s">
        <v>6</v>
      </c>
      <c r="E281" s="1" t="s">
        <v>13</v>
      </c>
      <c r="F281" s="2">
        <f t="shared" si="12"/>
        <v>44995</v>
      </c>
      <c r="G281" s="5">
        <f t="shared" si="13"/>
        <v>1249.5999999999999</v>
      </c>
      <c r="H281" s="5">
        <f t="shared" si="14"/>
        <v>6929.6</v>
      </c>
    </row>
    <row r="282" spans="1:8" x14ac:dyDescent="0.25">
      <c r="A282" s="1">
        <v>281</v>
      </c>
      <c r="B282" s="2">
        <v>44927</v>
      </c>
      <c r="C282" s="3">
        <v>5700</v>
      </c>
      <c r="D282" s="1" t="s">
        <v>8</v>
      </c>
      <c r="E282" s="1" t="s">
        <v>12</v>
      </c>
      <c r="F282" s="2">
        <f t="shared" si="12"/>
        <v>44987</v>
      </c>
      <c r="G282" s="5">
        <f t="shared" si="13"/>
        <v>1254</v>
      </c>
      <c r="H282" s="5">
        <f t="shared" si="14"/>
        <v>6954</v>
      </c>
    </row>
    <row r="283" spans="1:8" x14ac:dyDescent="0.25">
      <c r="A283" s="1">
        <v>282</v>
      </c>
      <c r="B283" s="2">
        <v>44930</v>
      </c>
      <c r="C283" s="3">
        <v>5720</v>
      </c>
      <c r="D283" s="1" t="s">
        <v>9</v>
      </c>
      <c r="E283" s="1" t="s">
        <v>13</v>
      </c>
      <c r="F283" s="2">
        <f t="shared" si="12"/>
        <v>44990</v>
      </c>
      <c r="G283" s="5">
        <f t="shared" si="13"/>
        <v>1258.4000000000001</v>
      </c>
      <c r="H283" s="5">
        <f t="shared" si="14"/>
        <v>6978.4</v>
      </c>
    </row>
    <row r="284" spans="1:8" x14ac:dyDescent="0.25">
      <c r="A284" s="1">
        <v>283</v>
      </c>
      <c r="B284" s="2">
        <v>44939</v>
      </c>
      <c r="C284" s="3">
        <v>5740</v>
      </c>
      <c r="D284" s="1" t="s">
        <v>9</v>
      </c>
      <c r="E284" s="1" t="s">
        <v>14</v>
      </c>
      <c r="F284" s="2">
        <f t="shared" si="12"/>
        <v>44999</v>
      </c>
      <c r="G284" s="5">
        <f t="shared" si="13"/>
        <v>1262.8</v>
      </c>
      <c r="H284" s="5">
        <f t="shared" si="14"/>
        <v>7002.8</v>
      </c>
    </row>
    <row r="285" spans="1:8" x14ac:dyDescent="0.25">
      <c r="A285" s="1">
        <v>284</v>
      </c>
      <c r="B285" s="2">
        <v>44930</v>
      </c>
      <c r="C285" s="3">
        <v>5760</v>
      </c>
      <c r="D285" s="1" t="s">
        <v>8</v>
      </c>
      <c r="E285" s="1" t="s">
        <v>15</v>
      </c>
      <c r="F285" s="2">
        <f t="shared" si="12"/>
        <v>44990</v>
      </c>
      <c r="G285" s="5">
        <f t="shared" si="13"/>
        <v>1267.2</v>
      </c>
      <c r="H285" s="5">
        <f t="shared" si="14"/>
        <v>7027.2</v>
      </c>
    </row>
    <row r="286" spans="1:8" x14ac:dyDescent="0.25">
      <c r="A286" s="1">
        <v>285</v>
      </c>
      <c r="B286" s="2">
        <v>44940</v>
      </c>
      <c r="C286" s="3">
        <v>5780</v>
      </c>
      <c r="D286" s="1" t="s">
        <v>4</v>
      </c>
      <c r="E286" s="1" t="s">
        <v>13</v>
      </c>
      <c r="F286" s="2">
        <f t="shared" si="12"/>
        <v>45000</v>
      </c>
      <c r="G286" s="5">
        <f t="shared" si="13"/>
        <v>1271.5999999999999</v>
      </c>
      <c r="H286" s="5">
        <f t="shared" si="14"/>
        <v>7051.6</v>
      </c>
    </row>
    <row r="287" spans="1:8" x14ac:dyDescent="0.25">
      <c r="A287" s="1">
        <v>286</v>
      </c>
      <c r="B287" s="2">
        <v>44934</v>
      </c>
      <c r="C287" s="3">
        <v>5800</v>
      </c>
      <c r="D287" s="1" t="s">
        <v>5</v>
      </c>
      <c r="E287" s="1" t="s">
        <v>13</v>
      </c>
      <c r="F287" s="2">
        <f t="shared" si="12"/>
        <v>44994</v>
      </c>
      <c r="G287" s="5">
        <f t="shared" si="13"/>
        <v>1276</v>
      </c>
      <c r="H287" s="5">
        <f t="shared" si="14"/>
        <v>7076</v>
      </c>
    </row>
    <row r="288" spans="1:8" x14ac:dyDescent="0.25">
      <c r="A288" s="1">
        <v>287</v>
      </c>
      <c r="B288" s="2">
        <v>44939</v>
      </c>
      <c r="C288" s="3">
        <v>5820</v>
      </c>
      <c r="D288" s="1" t="s">
        <v>8</v>
      </c>
      <c r="E288" s="1" t="s">
        <v>15</v>
      </c>
      <c r="F288" s="2">
        <f t="shared" si="12"/>
        <v>44999</v>
      </c>
      <c r="G288" s="5">
        <f t="shared" si="13"/>
        <v>1280.4000000000001</v>
      </c>
      <c r="H288" s="5">
        <f t="shared" si="14"/>
        <v>7100.4</v>
      </c>
    </row>
    <row r="289" spans="1:8" x14ac:dyDescent="0.25">
      <c r="A289" s="1">
        <v>288</v>
      </c>
      <c r="B289" s="2">
        <v>44939</v>
      </c>
      <c r="C289" s="3">
        <v>5840</v>
      </c>
      <c r="D289" s="1" t="s">
        <v>9</v>
      </c>
      <c r="E289" s="1" t="s">
        <v>12</v>
      </c>
      <c r="F289" s="2">
        <f t="shared" si="12"/>
        <v>44999</v>
      </c>
      <c r="G289" s="5">
        <f t="shared" si="13"/>
        <v>1284.8</v>
      </c>
      <c r="H289" s="5">
        <f t="shared" si="14"/>
        <v>7124.8</v>
      </c>
    </row>
    <row r="290" spans="1:8" x14ac:dyDescent="0.25">
      <c r="A290" s="1">
        <v>289</v>
      </c>
      <c r="B290" s="2">
        <v>44934</v>
      </c>
      <c r="C290" s="3">
        <v>5860</v>
      </c>
      <c r="D290" s="1" t="s">
        <v>10</v>
      </c>
      <c r="E290" s="1" t="s">
        <v>14</v>
      </c>
      <c r="F290" s="2">
        <f t="shared" si="12"/>
        <v>44994</v>
      </c>
      <c r="G290" s="5">
        <f t="shared" si="13"/>
        <v>1289.2</v>
      </c>
      <c r="H290" s="5">
        <f t="shared" si="14"/>
        <v>7149.2</v>
      </c>
    </row>
    <row r="291" spans="1:8" x14ac:dyDescent="0.25">
      <c r="A291" s="1">
        <v>290</v>
      </c>
      <c r="B291" s="2">
        <v>44936</v>
      </c>
      <c r="C291" s="3">
        <v>5880</v>
      </c>
      <c r="D291" s="1" t="s">
        <v>3</v>
      </c>
      <c r="E291" s="1" t="s">
        <v>14</v>
      </c>
      <c r="F291" s="2">
        <f t="shared" si="12"/>
        <v>44996</v>
      </c>
      <c r="G291" s="5">
        <f t="shared" si="13"/>
        <v>1293.5999999999999</v>
      </c>
      <c r="H291" s="5">
        <f t="shared" si="14"/>
        <v>7173.6</v>
      </c>
    </row>
    <row r="292" spans="1:8" x14ac:dyDescent="0.25">
      <c r="A292" s="1">
        <v>291</v>
      </c>
      <c r="B292" s="2">
        <v>44937</v>
      </c>
      <c r="C292" s="3">
        <v>5900</v>
      </c>
      <c r="D292" s="1" t="s">
        <v>4</v>
      </c>
      <c r="E292" s="1" t="s">
        <v>14</v>
      </c>
      <c r="F292" s="2">
        <f t="shared" si="12"/>
        <v>44997</v>
      </c>
      <c r="G292" s="5">
        <f t="shared" si="13"/>
        <v>1298</v>
      </c>
      <c r="H292" s="5">
        <f t="shared" si="14"/>
        <v>7198</v>
      </c>
    </row>
    <row r="293" spans="1:8" x14ac:dyDescent="0.25">
      <c r="A293" s="1">
        <v>292</v>
      </c>
      <c r="B293" s="2">
        <v>44941</v>
      </c>
      <c r="C293" s="3">
        <v>5920</v>
      </c>
      <c r="D293" s="1" t="s">
        <v>5</v>
      </c>
      <c r="E293" s="1" t="s">
        <v>12</v>
      </c>
      <c r="F293" s="2">
        <f t="shared" si="12"/>
        <v>45001</v>
      </c>
      <c r="G293" s="5">
        <f t="shared" si="13"/>
        <v>1302.4000000000001</v>
      </c>
      <c r="H293" s="5">
        <f t="shared" si="14"/>
        <v>7222.4</v>
      </c>
    </row>
    <row r="294" spans="1:8" x14ac:dyDescent="0.25">
      <c r="A294" s="1">
        <v>293</v>
      </c>
      <c r="B294" s="2">
        <v>44940</v>
      </c>
      <c r="C294" s="3">
        <v>5940</v>
      </c>
      <c r="D294" s="1" t="s">
        <v>6</v>
      </c>
      <c r="E294" s="1" t="s">
        <v>13</v>
      </c>
      <c r="F294" s="2">
        <f t="shared" si="12"/>
        <v>45000</v>
      </c>
      <c r="G294" s="5">
        <f t="shared" si="13"/>
        <v>1306.8</v>
      </c>
      <c r="H294" s="5">
        <f t="shared" si="14"/>
        <v>7246.8</v>
      </c>
    </row>
    <row r="295" spans="1:8" x14ac:dyDescent="0.25">
      <c r="A295" s="1">
        <v>294</v>
      </c>
      <c r="B295" s="2">
        <v>44929</v>
      </c>
      <c r="C295" s="3">
        <v>5960</v>
      </c>
      <c r="D295" s="1" t="s">
        <v>3</v>
      </c>
      <c r="E295" s="1" t="s">
        <v>13</v>
      </c>
      <c r="F295" s="2">
        <f t="shared" si="12"/>
        <v>44989</v>
      </c>
      <c r="G295" s="5">
        <f t="shared" si="13"/>
        <v>1311.2</v>
      </c>
      <c r="H295" s="5">
        <f t="shared" si="14"/>
        <v>7271.2</v>
      </c>
    </row>
    <row r="296" spans="1:8" x14ac:dyDescent="0.25">
      <c r="A296" s="1">
        <v>295</v>
      </c>
      <c r="B296" s="2">
        <v>44932</v>
      </c>
      <c r="C296" s="3">
        <v>300</v>
      </c>
      <c r="D296" s="1" t="s">
        <v>7</v>
      </c>
      <c r="E296" s="1" t="s">
        <v>12</v>
      </c>
      <c r="F296" s="2">
        <f t="shared" si="12"/>
        <v>44992</v>
      </c>
      <c r="G296" s="5">
        <f t="shared" si="13"/>
        <v>66</v>
      </c>
      <c r="H296" s="5">
        <f t="shared" si="14"/>
        <v>366</v>
      </c>
    </row>
    <row r="297" spans="1:8" x14ac:dyDescent="0.25">
      <c r="A297" s="1">
        <v>296</v>
      </c>
      <c r="B297" s="2">
        <v>44930</v>
      </c>
      <c r="C297" s="3">
        <v>500</v>
      </c>
      <c r="D297" s="1" t="s">
        <v>3</v>
      </c>
      <c r="E297" s="1" t="s">
        <v>13</v>
      </c>
      <c r="F297" s="2">
        <f t="shared" si="12"/>
        <v>44990</v>
      </c>
      <c r="G297" s="5">
        <f t="shared" si="13"/>
        <v>110</v>
      </c>
      <c r="H297" s="5">
        <f t="shared" si="14"/>
        <v>610</v>
      </c>
    </row>
    <row r="298" spans="1:8" x14ac:dyDescent="0.25">
      <c r="A298" s="1">
        <v>297</v>
      </c>
      <c r="B298" s="2">
        <v>44942</v>
      </c>
      <c r="C298" s="3">
        <v>700</v>
      </c>
      <c r="D298" s="1" t="s">
        <v>6</v>
      </c>
      <c r="E298" s="1" t="s">
        <v>14</v>
      </c>
      <c r="F298" s="2">
        <f t="shared" si="12"/>
        <v>45002</v>
      </c>
      <c r="G298" s="5">
        <f t="shared" si="13"/>
        <v>154</v>
      </c>
      <c r="H298" s="5">
        <f t="shared" si="14"/>
        <v>854</v>
      </c>
    </row>
    <row r="299" spans="1:8" x14ac:dyDescent="0.25">
      <c r="A299" s="1">
        <v>298</v>
      </c>
      <c r="B299" s="2">
        <v>44937</v>
      </c>
      <c r="C299" s="3">
        <v>900</v>
      </c>
      <c r="D299" s="1" t="s">
        <v>8</v>
      </c>
      <c r="E299" s="1" t="s">
        <v>15</v>
      </c>
      <c r="F299" s="2">
        <f t="shared" si="12"/>
        <v>44997</v>
      </c>
      <c r="G299" s="5">
        <f t="shared" si="13"/>
        <v>198</v>
      </c>
      <c r="H299" s="5">
        <f t="shared" si="14"/>
        <v>1098</v>
      </c>
    </row>
    <row r="300" spans="1:8" x14ac:dyDescent="0.25">
      <c r="A300" s="1">
        <v>299</v>
      </c>
      <c r="B300" s="2">
        <v>44938</v>
      </c>
      <c r="C300" s="3">
        <v>1100</v>
      </c>
      <c r="D300" s="1" t="s">
        <v>9</v>
      </c>
      <c r="E300" s="1" t="s">
        <v>13</v>
      </c>
      <c r="F300" s="2">
        <f t="shared" si="12"/>
        <v>44998</v>
      </c>
      <c r="G300" s="5">
        <f t="shared" si="13"/>
        <v>242</v>
      </c>
      <c r="H300" s="5">
        <f t="shared" si="14"/>
        <v>1342</v>
      </c>
    </row>
    <row r="301" spans="1:8" x14ac:dyDescent="0.25">
      <c r="A301" s="1">
        <v>300</v>
      </c>
      <c r="B301" s="2">
        <v>44930</v>
      </c>
      <c r="C301" s="3">
        <v>1300</v>
      </c>
      <c r="D301" s="1" t="s">
        <v>9</v>
      </c>
      <c r="E301" s="1" t="s">
        <v>13</v>
      </c>
      <c r="F301" s="2">
        <f t="shared" si="12"/>
        <v>44990</v>
      </c>
      <c r="G301" s="5">
        <f t="shared" si="13"/>
        <v>286</v>
      </c>
      <c r="H301" s="5">
        <f t="shared" si="14"/>
        <v>1586</v>
      </c>
    </row>
    <row r="302" spans="1:8" x14ac:dyDescent="0.25">
      <c r="A302" s="1">
        <v>301</v>
      </c>
      <c r="B302" s="2">
        <v>44940</v>
      </c>
      <c r="C302" s="3">
        <v>1500</v>
      </c>
      <c r="D302" s="1" t="s">
        <v>8</v>
      </c>
      <c r="E302" s="1" t="s">
        <v>15</v>
      </c>
      <c r="F302" s="2">
        <f t="shared" si="12"/>
        <v>45000</v>
      </c>
      <c r="G302" s="5">
        <f t="shared" si="13"/>
        <v>330</v>
      </c>
      <c r="H302" s="5">
        <f t="shared" si="14"/>
        <v>1830</v>
      </c>
    </row>
    <row r="303" spans="1:8" x14ac:dyDescent="0.25">
      <c r="A303" s="1">
        <v>302</v>
      </c>
      <c r="B303" s="2">
        <v>44929</v>
      </c>
      <c r="C303" s="3">
        <v>1700</v>
      </c>
      <c r="D303" s="1" t="s">
        <v>4</v>
      </c>
      <c r="E303" s="1" t="s">
        <v>12</v>
      </c>
      <c r="F303" s="2">
        <f t="shared" si="12"/>
        <v>44989</v>
      </c>
      <c r="G303" s="5">
        <f t="shared" si="13"/>
        <v>374</v>
      </c>
      <c r="H303" s="5">
        <f t="shared" si="14"/>
        <v>2074</v>
      </c>
    </row>
    <row r="304" spans="1:8" x14ac:dyDescent="0.25">
      <c r="A304" s="1">
        <v>303</v>
      </c>
      <c r="B304" s="2">
        <v>44933</v>
      </c>
      <c r="C304" s="3">
        <v>1900</v>
      </c>
      <c r="D304" s="1" t="s">
        <v>5</v>
      </c>
      <c r="E304" s="1" t="s">
        <v>14</v>
      </c>
      <c r="F304" s="2">
        <f t="shared" si="12"/>
        <v>44993</v>
      </c>
      <c r="G304" s="5">
        <f t="shared" si="13"/>
        <v>418</v>
      </c>
      <c r="H304" s="5">
        <f t="shared" si="14"/>
        <v>2318</v>
      </c>
    </row>
    <row r="305" spans="1:8" x14ac:dyDescent="0.25">
      <c r="A305" s="1">
        <v>304</v>
      </c>
      <c r="B305" s="2">
        <v>44932</v>
      </c>
      <c r="C305" s="3">
        <v>2100</v>
      </c>
      <c r="D305" s="1" t="s">
        <v>8</v>
      </c>
      <c r="E305" s="1" t="s">
        <v>14</v>
      </c>
      <c r="F305" s="2">
        <f t="shared" si="12"/>
        <v>44992</v>
      </c>
      <c r="G305" s="5">
        <f t="shared" si="13"/>
        <v>462</v>
      </c>
      <c r="H305" s="5">
        <f t="shared" si="14"/>
        <v>2562</v>
      </c>
    </row>
    <row r="306" spans="1:8" x14ac:dyDescent="0.25">
      <c r="A306" s="1">
        <v>305</v>
      </c>
      <c r="B306" s="2">
        <v>44943</v>
      </c>
      <c r="C306" s="3">
        <v>2300</v>
      </c>
      <c r="D306" s="1" t="s">
        <v>9</v>
      </c>
      <c r="E306" s="1" t="s">
        <v>14</v>
      </c>
      <c r="F306" s="2">
        <f t="shared" si="12"/>
        <v>45003</v>
      </c>
      <c r="G306" s="5">
        <f t="shared" si="13"/>
        <v>506</v>
      </c>
      <c r="H306" s="5">
        <f t="shared" si="14"/>
        <v>2806</v>
      </c>
    </row>
    <row r="307" spans="1:8" x14ac:dyDescent="0.25">
      <c r="A307" s="1">
        <v>306</v>
      </c>
      <c r="B307" s="2">
        <v>44931</v>
      </c>
      <c r="C307" s="3">
        <v>2500</v>
      </c>
      <c r="D307" s="1" t="s">
        <v>10</v>
      </c>
      <c r="E307" s="1" t="s">
        <v>12</v>
      </c>
      <c r="F307" s="2">
        <f t="shared" si="12"/>
        <v>44991</v>
      </c>
      <c r="G307" s="5">
        <f t="shared" si="13"/>
        <v>550</v>
      </c>
      <c r="H307" s="5">
        <f t="shared" si="14"/>
        <v>3050</v>
      </c>
    </row>
    <row r="308" spans="1:8" x14ac:dyDescent="0.25">
      <c r="A308" s="1">
        <v>307</v>
      </c>
      <c r="B308" s="2">
        <v>44933</v>
      </c>
      <c r="C308" s="3">
        <v>2700</v>
      </c>
      <c r="D308" s="1" t="s">
        <v>3</v>
      </c>
      <c r="E308" s="1" t="s">
        <v>13</v>
      </c>
      <c r="F308" s="2">
        <f t="shared" si="12"/>
        <v>44993</v>
      </c>
      <c r="G308" s="5">
        <f t="shared" si="13"/>
        <v>594</v>
      </c>
      <c r="H308" s="5">
        <f t="shared" si="14"/>
        <v>3294</v>
      </c>
    </row>
    <row r="309" spans="1:8" x14ac:dyDescent="0.25">
      <c r="A309" s="1">
        <v>308</v>
      </c>
      <c r="B309" s="2">
        <v>44932</v>
      </c>
      <c r="C309" s="3">
        <v>2900</v>
      </c>
      <c r="D309" s="1" t="s">
        <v>4</v>
      </c>
      <c r="E309" s="1" t="s">
        <v>13</v>
      </c>
      <c r="F309" s="2">
        <f t="shared" si="12"/>
        <v>44992</v>
      </c>
      <c r="G309" s="5">
        <f t="shared" si="13"/>
        <v>638</v>
      </c>
      <c r="H309" s="5">
        <f t="shared" si="14"/>
        <v>3538</v>
      </c>
    </row>
    <row r="310" spans="1:8" x14ac:dyDescent="0.25">
      <c r="A310" s="1">
        <v>309</v>
      </c>
      <c r="B310" s="2">
        <v>44940</v>
      </c>
      <c r="C310" s="3">
        <v>200</v>
      </c>
      <c r="D310" s="1" t="s">
        <v>5</v>
      </c>
      <c r="E310" s="1" t="s">
        <v>12</v>
      </c>
      <c r="F310" s="2">
        <f t="shared" si="12"/>
        <v>45000</v>
      </c>
      <c r="G310" s="5">
        <f t="shared" si="13"/>
        <v>44</v>
      </c>
      <c r="H310" s="5">
        <f t="shared" si="14"/>
        <v>244</v>
      </c>
    </row>
    <row r="311" spans="1:8" x14ac:dyDescent="0.25">
      <c r="A311" s="1">
        <v>310</v>
      </c>
      <c r="B311" s="2">
        <v>44942</v>
      </c>
      <c r="C311" s="3">
        <v>250</v>
      </c>
      <c r="D311" s="1" t="s">
        <v>6</v>
      </c>
      <c r="E311" s="1" t="s">
        <v>13</v>
      </c>
      <c r="F311" s="2">
        <f t="shared" si="12"/>
        <v>45002</v>
      </c>
      <c r="G311" s="5">
        <f t="shared" si="13"/>
        <v>55</v>
      </c>
      <c r="H311" s="5">
        <f t="shared" si="14"/>
        <v>305</v>
      </c>
    </row>
    <row r="312" spans="1:8" x14ac:dyDescent="0.25">
      <c r="A312" s="1">
        <v>311</v>
      </c>
      <c r="B312" s="2">
        <v>44931</v>
      </c>
      <c r="C312" s="3">
        <v>300</v>
      </c>
      <c r="D312" s="1" t="s">
        <v>3</v>
      </c>
      <c r="E312" s="1" t="s">
        <v>14</v>
      </c>
      <c r="F312" s="2">
        <f t="shared" si="12"/>
        <v>44991</v>
      </c>
      <c r="G312" s="5">
        <f t="shared" si="13"/>
        <v>66</v>
      </c>
      <c r="H312" s="5">
        <f t="shared" si="14"/>
        <v>366</v>
      </c>
    </row>
    <row r="313" spans="1:8" x14ac:dyDescent="0.25">
      <c r="A313" s="1">
        <v>312</v>
      </c>
      <c r="B313" s="2">
        <v>44931</v>
      </c>
      <c r="C313" s="3">
        <v>350</v>
      </c>
      <c r="D313" s="1" t="s">
        <v>7</v>
      </c>
      <c r="E313" s="1" t="s">
        <v>15</v>
      </c>
      <c r="F313" s="2">
        <f t="shared" si="12"/>
        <v>44991</v>
      </c>
      <c r="G313" s="5">
        <f t="shared" si="13"/>
        <v>77</v>
      </c>
      <c r="H313" s="5">
        <f t="shared" si="14"/>
        <v>427</v>
      </c>
    </row>
    <row r="314" spans="1:8" x14ac:dyDescent="0.25">
      <c r="A314" s="1">
        <v>313</v>
      </c>
      <c r="B314" s="2">
        <v>44929</v>
      </c>
      <c r="C314" s="3">
        <v>400</v>
      </c>
      <c r="D314" s="1" t="s">
        <v>3</v>
      </c>
      <c r="E314" s="1" t="s">
        <v>13</v>
      </c>
      <c r="F314" s="2">
        <f t="shared" si="12"/>
        <v>44989</v>
      </c>
      <c r="G314" s="5">
        <f t="shared" si="13"/>
        <v>88</v>
      </c>
      <c r="H314" s="5">
        <f t="shared" si="14"/>
        <v>488</v>
      </c>
    </row>
    <row r="315" spans="1:8" x14ac:dyDescent="0.25">
      <c r="A315" s="1">
        <v>314</v>
      </c>
      <c r="B315" s="2">
        <v>44943</v>
      </c>
      <c r="C315" s="3">
        <v>450</v>
      </c>
      <c r="D315" s="1" t="s">
        <v>6</v>
      </c>
      <c r="E315" s="1" t="s">
        <v>13</v>
      </c>
      <c r="F315" s="2">
        <f t="shared" si="12"/>
        <v>45003</v>
      </c>
      <c r="G315" s="5">
        <f t="shared" si="13"/>
        <v>99</v>
      </c>
      <c r="H315" s="5">
        <f t="shared" si="14"/>
        <v>549</v>
      </c>
    </row>
    <row r="316" spans="1:8" x14ac:dyDescent="0.25">
      <c r="A316" s="1">
        <v>315</v>
      </c>
      <c r="B316" s="2">
        <v>44927</v>
      </c>
      <c r="C316" s="3">
        <v>500</v>
      </c>
      <c r="D316" s="1" t="s">
        <v>8</v>
      </c>
      <c r="E316" s="1" t="s">
        <v>15</v>
      </c>
      <c r="F316" s="2">
        <f t="shared" si="12"/>
        <v>44987</v>
      </c>
      <c r="G316" s="5">
        <f t="shared" si="13"/>
        <v>110</v>
      </c>
      <c r="H316" s="5">
        <f t="shared" si="14"/>
        <v>610</v>
      </c>
    </row>
    <row r="317" spans="1:8" x14ac:dyDescent="0.25">
      <c r="A317" s="1">
        <v>316</v>
      </c>
      <c r="B317" s="2">
        <v>44927</v>
      </c>
      <c r="C317" s="3">
        <v>550</v>
      </c>
      <c r="D317" s="1" t="s">
        <v>9</v>
      </c>
      <c r="E317" s="1" t="s">
        <v>12</v>
      </c>
      <c r="F317" s="2">
        <f t="shared" si="12"/>
        <v>44987</v>
      </c>
      <c r="G317" s="5">
        <f t="shared" si="13"/>
        <v>121</v>
      </c>
      <c r="H317" s="5">
        <f t="shared" si="14"/>
        <v>671</v>
      </c>
    </row>
    <row r="318" spans="1:8" x14ac:dyDescent="0.25">
      <c r="A318" s="1">
        <v>317</v>
      </c>
      <c r="B318" s="2">
        <v>44935</v>
      </c>
      <c r="C318" s="3">
        <v>600</v>
      </c>
      <c r="D318" s="1" t="s">
        <v>9</v>
      </c>
      <c r="E318" s="1" t="s">
        <v>14</v>
      </c>
      <c r="F318" s="2">
        <f t="shared" si="12"/>
        <v>44995</v>
      </c>
      <c r="G318" s="5">
        <f t="shared" si="13"/>
        <v>132</v>
      </c>
      <c r="H318" s="5">
        <f t="shared" si="14"/>
        <v>732</v>
      </c>
    </row>
    <row r="319" spans="1:8" x14ac:dyDescent="0.25">
      <c r="A319" s="1">
        <v>318</v>
      </c>
      <c r="B319" s="2">
        <v>44940</v>
      </c>
      <c r="C319" s="3">
        <v>650</v>
      </c>
      <c r="D319" s="1" t="s">
        <v>8</v>
      </c>
      <c r="E319" s="1" t="s">
        <v>14</v>
      </c>
      <c r="F319" s="2">
        <f t="shared" si="12"/>
        <v>45000</v>
      </c>
      <c r="G319" s="5">
        <f t="shared" si="13"/>
        <v>143</v>
      </c>
      <c r="H319" s="5">
        <f t="shared" si="14"/>
        <v>793</v>
      </c>
    </row>
    <row r="320" spans="1:8" x14ac:dyDescent="0.25">
      <c r="A320" s="1">
        <v>319</v>
      </c>
      <c r="B320" s="2">
        <v>44933</v>
      </c>
      <c r="C320" s="3">
        <v>700</v>
      </c>
      <c r="D320" s="1" t="s">
        <v>4</v>
      </c>
      <c r="E320" s="1" t="s">
        <v>14</v>
      </c>
      <c r="F320" s="2">
        <f t="shared" si="12"/>
        <v>44993</v>
      </c>
      <c r="G320" s="5">
        <f t="shared" si="13"/>
        <v>154</v>
      </c>
      <c r="H320" s="5">
        <f t="shared" si="14"/>
        <v>854</v>
      </c>
    </row>
    <row r="321" spans="1:8" x14ac:dyDescent="0.25">
      <c r="A321" s="1">
        <v>320</v>
      </c>
      <c r="B321" s="2">
        <v>44931</v>
      </c>
      <c r="C321" s="3">
        <v>750</v>
      </c>
      <c r="D321" s="1" t="s">
        <v>5</v>
      </c>
      <c r="E321" s="1" t="s">
        <v>12</v>
      </c>
      <c r="F321" s="2">
        <f t="shared" si="12"/>
        <v>44991</v>
      </c>
      <c r="G321" s="5">
        <f t="shared" si="13"/>
        <v>165</v>
      </c>
      <c r="H321" s="5">
        <f t="shared" si="14"/>
        <v>915</v>
      </c>
    </row>
    <row r="322" spans="1:8" x14ac:dyDescent="0.25">
      <c r="A322" s="1">
        <v>321</v>
      </c>
      <c r="B322" s="2">
        <v>44936</v>
      </c>
      <c r="C322" s="3">
        <v>800</v>
      </c>
      <c r="D322" s="1" t="s">
        <v>8</v>
      </c>
      <c r="E322" s="1" t="s">
        <v>13</v>
      </c>
      <c r="F322" s="2">
        <f t="shared" si="12"/>
        <v>44996</v>
      </c>
      <c r="G322" s="5">
        <f t="shared" si="13"/>
        <v>176</v>
      </c>
      <c r="H322" s="5">
        <f t="shared" si="14"/>
        <v>976</v>
      </c>
    </row>
    <row r="323" spans="1:8" x14ac:dyDescent="0.25">
      <c r="A323" s="1">
        <v>322</v>
      </c>
      <c r="B323" s="2">
        <v>44932</v>
      </c>
      <c r="C323" s="3">
        <v>850</v>
      </c>
      <c r="D323" s="1" t="s">
        <v>9</v>
      </c>
      <c r="E323" s="1" t="s">
        <v>13</v>
      </c>
      <c r="F323" s="2">
        <f t="shared" ref="F323:F386" si="15">B323+60</f>
        <v>44992</v>
      </c>
      <c r="G323" s="5">
        <f t="shared" ref="G323:G386" si="16">22*C323/100</f>
        <v>187</v>
      </c>
      <c r="H323" s="5">
        <f t="shared" ref="H323:H386" si="17">G323+C323</f>
        <v>1037</v>
      </c>
    </row>
    <row r="324" spans="1:8" x14ac:dyDescent="0.25">
      <c r="A324" s="1">
        <v>323</v>
      </c>
      <c r="B324" s="2">
        <v>44931</v>
      </c>
      <c r="C324" s="3">
        <v>900</v>
      </c>
      <c r="D324" s="1" t="s">
        <v>10</v>
      </c>
      <c r="E324" s="1" t="s">
        <v>12</v>
      </c>
      <c r="F324" s="2">
        <f t="shared" si="15"/>
        <v>44991</v>
      </c>
      <c r="G324" s="5">
        <f t="shared" si="16"/>
        <v>198</v>
      </c>
      <c r="H324" s="5">
        <f t="shared" si="17"/>
        <v>1098</v>
      </c>
    </row>
    <row r="325" spans="1:8" x14ac:dyDescent="0.25">
      <c r="A325" s="1">
        <v>324</v>
      </c>
      <c r="B325" s="2">
        <v>44940</v>
      </c>
      <c r="C325" s="3">
        <v>950</v>
      </c>
      <c r="D325" s="1" t="s">
        <v>3</v>
      </c>
      <c r="E325" s="1" t="s">
        <v>13</v>
      </c>
      <c r="F325" s="2">
        <f t="shared" si="15"/>
        <v>45000</v>
      </c>
      <c r="G325" s="5">
        <f t="shared" si="16"/>
        <v>209</v>
      </c>
      <c r="H325" s="5">
        <f t="shared" si="17"/>
        <v>1159</v>
      </c>
    </row>
    <row r="326" spans="1:8" x14ac:dyDescent="0.25">
      <c r="A326" s="1">
        <v>325</v>
      </c>
      <c r="B326" s="2">
        <v>44931</v>
      </c>
      <c r="C326" s="3">
        <v>1000</v>
      </c>
      <c r="D326" s="1" t="s">
        <v>4</v>
      </c>
      <c r="E326" s="1" t="s">
        <v>14</v>
      </c>
      <c r="F326" s="2">
        <f t="shared" si="15"/>
        <v>44991</v>
      </c>
      <c r="G326" s="5">
        <f t="shared" si="16"/>
        <v>220</v>
      </c>
      <c r="H326" s="5">
        <f t="shared" si="17"/>
        <v>1220</v>
      </c>
    </row>
    <row r="327" spans="1:8" x14ac:dyDescent="0.25">
      <c r="A327" s="1">
        <v>326</v>
      </c>
      <c r="B327" s="2">
        <v>44929</v>
      </c>
      <c r="C327" s="3">
        <v>1050</v>
      </c>
      <c r="D327" s="1" t="s">
        <v>5</v>
      </c>
      <c r="E327" s="1" t="s">
        <v>15</v>
      </c>
      <c r="F327" s="2">
        <f t="shared" si="15"/>
        <v>44989</v>
      </c>
      <c r="G327" s="5">
        <f t="shared" si="16"/>
        <v>231</v>
      </c>
      <c r="H327" s="5">
        <f t="shared" si="17"/>
        <v>1281</v>
      </c>
    </row>
    <row r="328" spans="1:8" x14ac:dyDescent="0.25">
      <c r="A328" s="1">
        <v>327</v>
      </c>
      <c r="B328" s="2">
        <v>44931</v>
      </c>
      <c r="C328" s="3">
        <v>1100</v>
      </c>
      <c r="D328" s="1" t="s">
        <v>6</v>
      </c>
      <c r="E328" s="1" t="s">
        <v>13</v>
      </c>
      <c r="F328" s="2">
        <f t="shared" si="15"/>
        <v>44991</v>
      </c>
      <c r="G328" s="5">
        <f t="shared" si="16"/>
        <v>242</v>
      </c>
      <c r="H328" s="5">
        <f t="shared" si="17"/>
        <v>1342</v>
      </c>
    </row>
    <row r="329" spans="1:8" x14ac:dyDescent="0.25">
      <c r="A329" s="1">
        <v>328</v>
      </c>
      <c r="B329" s="2">
        <v>44929</v>
      </c>
      <c r="C329" s="3">
        <v>1150</v>
      </c>
      <c r="D329" s="1" t="s">
        <v>3</v>
      </c>
      <c r="E329" s="1" t="s">
        <v>13</v>
      </c>
      <c r="F329" s="2">
        <f t="shared" si="15"/>
        <v>44989</v>
      </c>
      <c r="G329" s="5">
        <f t="shared" si="16"/>
        <v>253</v>
      </c>
      <c r="H329" s="5">
        <f t="shared" si="17"/>
        <v>1403</v>
      </c>
    </row>
    <row r="330" spans="1:8" x14ac:dyDescent="0.25">
      <c r="A330" s="1">
        <v>329</v>
      </c>
      <c r="B330" s="2">
        <v>44939</v>
      </c>
      <c r="C330" s="3">
        <v>1200</v>
      </c>
      <c r="D330" s="1" t="s">
        <v>7</v>
      </c>
      <c r="E330" s="1" t="s">
        <v>15</v>
      </c>
      <c r="F330" s="2">
        <f t="shared" si="15"/>
        <v>44999</v>
      </c>
      <c r="G330" s="5">
        <f t="shared" si="16"/>
        <v>264</v>
      </c>
      <c r="H330" s="5">
        <f t="shared" si="17"/>
        <v>1464</v>
      </c>
    </row>
    <row r="331" spans="1:8" x14ac:dyDescent="0.25">
      <c r="A331" s="1">
        <v>330</v>
      </c>
      <c r="B331" s="2">
        <v>44939</v>
      </c>
      <c r="C331" s="3">
        <v>1250</v>
      </c>
      <c r="D331" s="1" t="s">
        <v>3</v>
      </c>
      <c r="E331" s="1" t="s">
        <v>12</v>
      </c>
      <c r="F331" s="2">
        <f t="shared" si="15"/>
        <v>44999</v>
      </c>
      <c r="G331" s="5">
        <f t="shared" si="16"/>
        <v>275</v>
      </c>
      <c r="H331" s="5">
        <f t="shared" si="17"/>
        <v>1525</v>
      </c>
    </row>
    <row r="332" spans="1:8" x14ac:dyDescent="0.25">
      <c r="A332" s="1">
        <v>331</v>
      </c>
      <c r="B332" s="2">
        <v>44939</v>
      </c>
      <c r="C332" s="3">
        <v>1300</v>
      </c>
      <c r="D332" s="1" t="s">
        <v>6</v>
      </c>
      <c r="E332" s="1" t="s">
        <v>14</v>
      </c>
      <c r="F332" s="2">
        <f t="shared" si="15"/>
        <v>44999</v>
      </c>
      <c r="G332" s="5">
        <f t="shared" si="16"/>
        <v>286</v>
      </c>
      <c r="H332" s="5">
        <f t="shared" si="17"/>
        <v>1586</v>
      </c>
    </row>
    <row r="333" spans="1:8" x14ac:dyDescent="0.25">
      <c r="A333" s="1">
        <v>332</v>
      </c>
      <c r="B333" s="2">
        <v>44931</v>
      </c>
      <c r="C333" s="3">
        <v>1350</v>
      </c>
      <c r="D333" s="1" t="s">
        <v>8</v>
      </c>
      <c r="E333" s="1" t="s">
        <v>14</v>
      </c>
      <c r="F333" s="2">
        <f t="shared" si="15"/>
        <v>44991</v>
      </c>
      <c r="G333" s="5">
        <f t="shared" si="16"/>
        <v>297</v>
      </c>
      <c r="H333" s="5">
        <f t="shared" si="17"/>
        <v>1647</v>
      </c>
    </row>
    <row r="334" spans="1:8" x14ac:dyDescent="0.25">
      <c r="A334" s="1">
        <v>333</v>
      </c>
      <c r="B334" s="2">
        <v>44935</v>
      </c>
      <c r="C334" s="3">
        <v>1400</v>
      </c>
      <c r="D334" s="1" t="s">
        <v>9</v>
      </c>
      <c r="E334" s="1" t="s">
        <v>14</v>
      </c>
      <c r="F334" s="2">
        <f t="shared" si="15"/>
        <v>44995</v>
      </c>
      <c r="G334" s="5">
        <f t="shared" si="16"/>
        <v>308</v>
      </c>
      <c r="H334" s="5">
        <f t="shared" si="17"/>
        <v>1708</v>
      </c>
    </row>
    <row r="335" spans="1:8" x14ac:dyDescent="0.25">
      <c r="A335" s="1">
        <v>334</v>
      </c>
      <c r="B335" s="2">
        <v>44928</v>
      </c>
      <c r="C335" s="3">
        <v>1450</v>
      </c>
      <c r="D335" s="1" t="s">
        <v>9</v>
      </c>
      <c r="E335" s="1" t="s">
        <v>12</v>
      </c>
      <c r="F335" s="2">
        <f t="shared" si="15"/>
        <v>44988</v>
      </c>
      <c r="G335" s="5">
        <f t="shared" si="16"/>
        <v>319</v>
      </c>
      <c r="H335" s="5">
        <f t="shared" si="17"/>
        <v>1769</v>
      </c>
    </row>
    <row r="336" spans="1:8" x14ac:dyDescent="0.25">
      <c r="A336" s="1">
        <v>335</v>
      </c>
      <c r="B336" s="2">
        <v>44929</v>
      </c>
      <c r="C336" s="3">
        <v>1500</v>
      </c>
      <c r="D336" s="1" t="s">
        <v>8</v>
      </c>
      <c r="E336" s="1" t="s">
        <v>13</v>
      </c>
      <c r="F336" s="2">
        <f t="shared" si="15"/>
        <v>44989</v>
      </c>
      <c r="G336" s="5">
        <f t="shared" si="16"/>
        <v>330</v>
      </c>
      <c r="H336" s="5">
        <f t="shared" si="17"/>
        <v>1830</v>
      </c>
    </row>
    <row r="337" spans="1:8" x14ac:dyDescent="0.25">
      <c r="A337" s="1">
        <v>336</v>
      </c>
      <c r="B337" s="2">
        <v>44933</v>
      </c>
      <c r="C337" s="3">
        <v>1550</v>
      </c>
      <c r="D337" s="1" t="s">
        <v>4</v>
      </c>
      <c r="E337" s="1" t="s">
        <v>13</v>
      </c>
      <c r="F337" s="2">
        <f t="shared" si="15"/>
        <v>44993</v>
      </c>
      <c r="G337" s="5">
        <f t="shared" si="16"/>
        <v>341</v>
      </c>
      <c r="H337" s="5">
        <f t="shared" si="17"/>
        <v>1891</v>
      </c>
    </row>
    <row r="338" spans="1:8" x14ac:dyDescent="0.25">
      <c r="A338" s="1">
        <v>337</v>
      </c>
      <c r="B338" s="2">
        <v>44932</v>
      </c>
      <c r="C338" s="3">
        <v>1600</v>
      </c>
      <c r="D338" s="1" t="s">
        <v>5</v>
      </c>
      <c r="E338" s="1" t="s">
        <v>12</v>
      </c>
      <c r="F338" s="2">
        <f t="shared" si="15"/>
        <v>44992</v>
      </c>
      <c r="G338" s="5">
        <f t="shared" si="16"/>
        <v>352</v>
      </c>
      <c r="H338" s="5">
        <f t="shared" si="17"/>
        <v>1952</v>
      </c>
    </row>
    <row r="339" spans="1:8" x14ac:dyDescent="0.25">
      <c r="A339" s="1">
        <v>338</v>
      </c>
      <c r="B339" s="2">
        <v>44928</v>
      </c>
      <c r="C339" s="3">
        <v>1650</v>
      </c>
      <c r="D339" s="1" t="s">
        <v>8</v>
      </c>
      <c r="E339" s="1" t="s">
        <v>13</v>
      </c>
      <c r="F339" s="2">
        <f t="shared" si="15"/>
        <v>44988</v>
      </c>
      <c r="G339" s="5">
        <f t="shared" si="16"/>
        <v>363</v>
      </c>
      <c r="H339" s="5">
        <f t="shared" si="17"/>
        <v>2013</v>
      </c>
    </row>
    <row r="340" spans="1:8" x14ac:dyDescent="0.25">
      <c r="A340" s="1">
        <v>339</v>
      </c>
      <c r="B340" s="2">
        <v>44941</v>
      </c>
      <c r="C340" s="3">
        <v>1700</v>
      </c>
      <c r="D340" s="1" t="s">
        <v>9</v>
      </c>
      <c r="E340" s="1" t="s">
        <v>14</v>
      </c>
      <c r="F340" s="2">
        <f t="shared" si="15"/>
        <v>45001</v>
      </c>
      <c r="G340" s="5">
        <f t="shared" si="16"/>
        <v>374</v>
      </c>
      <c r="H340" s="5">
        <f t="shared" si="17"/>
        <v>2074</v>
      </c>
    </row>
    <row r="341" spans="1:8" x14ac:dyDescent="0.25">
      <c r="A341" s="1">
        <v>340</v>
      </c>
      <c r="B341" s="2">
        <v>44938</v>
      </c>
      <c r="C341" s="3">
        <v>1750</v>
      </c>
      <c r="D341" s="1" t="s">
        <v>10</v>
      </c>
      <c r="E341" s="1" t="s">
        <v>15</v>
      </c>
      <c r="F341" s="2">
        <f t="shared" si="15"/>
        <v>44998</v>
      </c>
      <c r="G341" s="5">
        <f t="shared" si="16"/>
        <v>385</v>
      </c>
      <c r="H341" s="5">
        <f t="shared" si="17"/>
        <v>2135</v>
      </c>
    </row>
    <row r="342" spans="1:8" x14ac:dyDescent="0.25">
      <c r="A342" s="1">
        <v>341</v>
      </c>
      <c r="B342" s="2">
        <v>44938</v>
      </c>
      <c r="C342" s="3">
        <v>1800</v>
      </c>
      <c r="D342" s="1" t="s">
        <v>3</v>
      </c>
      <c r="E342" s="1" t="s">
        <v>13</v>
      </c>
      <c r="F342" s="2">
        <f t="shared" si="15"/>
        <v>44998</v>
      </c>
      <c r="G342" s="5">
        <f t="shared" si="16"/>
        <v>396</v>
      </c>
      <c r="H342" s="5">
        <f t="shared" si="17"/>
        <v>2196</v>
      </c>
    </row>
    <row r="343" spans="1:8" x14ac:dyDescent="0.25">
      <c r="A343" s="1">
        <v>342</v>
      </c>
      <c r="B343" s="2">
        <v>44938</v>
      </c>
      <c r="C343" s="3">
        <v>1850</v>
      </c>
      <c r="D343" s="1" t="s">
        <v>4</v>
      </c>
      <c r="E343" s="1" t="s">
        <v>13</v>
      </c>
      <c r="F343" s="2">
        <f t="shared" si="15"/>
        <v>44998</v>
      </c>
      <c r="G343" s="5">
        <f t="shared" si="16"/>
        <v>407</v>
      </c>
      <c r="H343" s="5">
        <f t="shared" si="17"/>
        <v>2257</v>
      </c>
    </row>
    <row r="344" spans="1:8" x14ac:dyDescent="0.25">
      <c r="A344" s="1">
        <v>343</v>
      </c>
      <c r="B344" s="2">
        <v>44934</v>
      </c>
      <c r="C344" s="3">
        <v>1900</v>
      </c>
      <c r="D344" s="1" t="s">
        <v>5</v>
      </c>
      <c r="E344" s="1" t="s">
        <v>15</v>
      </c>
      <c r="F344" s="2">
        <f t="shared" si="15"/>
        <v>44994</v>
      </c>
      <c r="G344" s="5">
        <f t="shared" si="16"/>
        <v>418</v>
      </c>
      <c r="H344" s="5">
        <f t="shared" si="17"/>
        <v>2318</v>
      </c>
    </row>
    <row r="345" spans="1:8" x14ac:dyDescent="0.25">
      <c r="A345" s="1">
        <v>344</v>
      </c>
      <c r="B345" s="2">
        <v>44938</v>
      </c>
      <c r="C345" s="3">
        <v>1950</v>
      </c>
      <c r="D345" s="1" t="s">
        <v>6</v>
      </c>
      <c r="E345" s="1" t="s">
        <v>12</v>
      </c>
      <c r="F345" s="2">
        <f t="shared" si="15"/>
        <v>44998</v>
      </c>
      <c r="G345" s="5">
        <f t="shared" si="16"/>
        <v>429</v>
      </c>
      <c r="H345" s="5">
        <f t="shared" si="17"/>
        <v>2379</v>
      </c>
    </row>
    <row r="346" spans="1:8" x14ac:dyDescent="0.25">
      <c r="A346" s="1">
        <v>345</v>
      </c>
      <c r="B346" s="2">
        <v>44932</v>
      </c>
      <c r="C346" s="3">
        <v>2000</v>
      </c>
      <c r="D346" s="1" t="s">
        <v>3</v>
      </c>
      <c r="E346" s="1" t="s">
        <v>14</v>
      </c>
      <c r="F346" s="2">
        <f t="shared" si="15"/>
        <v>44992</v>
      </c>
      <c r="G346" s="5">
        <f t="shared" si="16"/>
        <v>440</v>
      </c>
      <c r="H346" s="5">
        <f t="shared" si="17"/>
        <v>2440</v>
      </c>
    </row>
    <row r="347" spans="1:8" x14ac:dyDescent="0.25">
      <c r="A347" s="1">
        <v>346</v>
      </c>
      <c r="B347" s="2">
        <v>44928</v>
      </c>
      <c r="C347" s="3">
        <v>2050</v>
      </c>
      <c r="D347" s="1" t="s">
        <v>7</v>
      </c>
      <c r="E347" s="1" t="s">
        <v>14</v>
      </c>
      <c r="F347" s="2">
        <f t="shared" si="15"/>
        <v>44988</v>
      </c>
      <c r="G347" s="5">
        <f t="shared" si="16"/>
        <v>451</v>
      </c>
      <c r="H347" s="5">
        <f t="shared" si="17"/>
        <v>2501</v>
      </c>
    </row>
    <row r="348" spans="1:8" x14ac:dyDescent="0.25">
      <c r="A348" s="1">
        <v>347</v>
      </c>
      <c r="B348" s="2">
        <v>44940</v>
      </c>
      <c r="C348" s="3">
        <v>2100</v>
      </c>
      <c r="D348" s="1" t="s">
        <v>3</v>
      </c>
      <c r="E348" s="1" t="s">
        <v>14</v>
      </c>
      <c r="F348" s="2">
        <f t="shared" si="15"/>
        <v>45000</v>
      </c>
      <c r="G348" s="5">
        <f t="shared" si="16"/>
        <v>462</v>
      </c>
      <c r="H348" s="5">
        <f t="shared" si="17"/>
        <v>2562</v>
      </c>
    </row>
    <row r="349" spans="1:8" x14ac:dyDescent="0.25">
      <c r="A349" s="1">
        <v>348</v>
      </c>
      <c r="B349" s="2">
        <v>44936</v>
      </c>
      <c r="C349" s="3">
        <v>2150</v>
      </c>
      <c r="D349" s="1" t="s">
        <v>6</v>
      </c>
      <c r="E349" s="1" t="s">
        <v>12</v>
      </c>
      <c r="F349" s="2">
        <f t="shared" si="15"/>
        <v>44996</v>
      </c>
      <c r="G349" s="5">
        <f t="shared" si="16"/>
        <v>473</v>
      </c>
      <c r="H349" s="5">
        <f t="shared" si="17"/>
        <v>2623</v>
      </c>
    </row>
    <row r="350" spans="1:8" x14ac:dyDescent="0.25">
      <c r="A350" s="1">
        <v>349</v>
      </c>
      <c r="B350" s="2">
        <v>44939</v>
      </c>
      <c r="C350" s="3">
        <v>2200</v>
      </c>
      <c r="D350" s="1" t="s">
        <v>8</v>
      </c>
      <c r="E350" s="1" t="s">
        <v>13</v>
      </c>
      <c r="F350" s="2">
        <f t="shared" si="15"/>
        <v>44999</v>
      </c>
      <c r="G350" s="5">
        <f t="shared" si="16"/>
        <v>484</v>
      </c>
      <c r="H350" s="5">
        <f t="shared" si="17"/>
        <v>2684</v>
      </c>
    </row>
    <row r="351" spans="1:8" x14ac:dyDescent="0.25">
      <c r="A351" s="1">
        <v>350</v>
      </c>
      <c r="B351" s="2">
        <v>44938</v>
      </c>
      <c r="C351" s="3">
        <v>2250</v>
      </c>
      <c r="D351" s="1" t="s">
        <v>9</v>
      </c>
      <c r="E351" s="1" t="s">
        <v>13</v>
      </c>
      <c r="F351" s="2">
        <f t="shared" si="15"/>
        <v>44998</v>
      </c>
      <c r="G351" s="5">
        <f t="shared" si="16"/>
        <v>495</v>
      </c>
      <c r="H351" s="5">
        <f t="shared" si="17"/>
        <v>2745</v>
      </c>
    </row>
    <row r="352" spans="1:8" x14ac:dyDescent="0.25">
      <c r="A352" s="1">
        <v>351</v>
      </c>
      <c r="B352" s="2">
        <v>44938</v>
      </c>
      <c r="C352" s="3">
        <v>2300</v>
      </c>
      <c r="D352" s="1" t="s">
        <v>9</v>
      </c>
      <c r="E352" s="1" t="s">
        <v>12</v>
      </c>
      <c r="F352" s="2">
        <f t="shared" si="15"/>
        <v>44998</v>
      </c>
      <c r="G352" s="5">
        <f t="shared" si="16"/>
        <v>506</v>
      </c>
      <c r="H352" s="5">
        <f t="shared" si="17"/>
        <v>2806</v>
      </c>
    </row>
    <row r="353" spans="1:8" x14ac:dyDescent="0.25">
      <c r="A353" s="1">
        <v>352</v>
      </c>
      <c r="B353" s="2">
        <v>44937</v>
      </c>
      <c r="C353" s="3">
        <v>2350</v>
      </c>
      <c r="D353" s="1" t="s">
        <v>8</v>
      </c>
      <c r="E353" s="1" t="s">
        <v>13</v>
      </c>
      <c r="F353" s="2">
        <f t="shared" si="15"/>
        <v>44997</v>
      </c>
      <c r="G353" s="5">
        <f t="shared" si="16"/>
        <v>517</v>
      </c>
      <c r="H353" s="5">
        <f t="shared" si="17"/>
        <v>2867</v>
      </c>
    </row>
    <row r="354" spans="1:8" x14ac:dyDescent="0.25">
      <c r="A354" s="1">
        <v>353</v>
      </c>
      <c r="B354" s="2">
        <v>44942</v>
      </c>
      <c r="C354" s="3">
        <v>2400</v>
      </c>
      <c r="D354" s="1" t="s">
        <v>4</v>
      </c>
      <c r="E354" s="1" t="s">
        <v>14</v>
      </c>
      <c r="F354" s="2">
        <f t="shared" si="15"/>
        <v>45002</v>
      </c>
      <c r="G354" s="5">
        <f t="shared" si="16"/>
        <v>528</v>
      </c>
      <c r="H354" s="5">
        <f t="shared" si="17"/>
        <v>2928</v>
      </c>
    </row>
    <row r="355" spans="1:8" x14ac:dyDescent="0.25">
      <c r="A355" s="1">
        <v>354</v>
      </c>
      <c r="B355" s="2">
        <v>44930</v>
      </c>
      <c r="C355" s="3">
        <v>2450</v>
      </c>
      <c r="D355" s="1" t="s">
        <v>5</v>
      </c>
      <c r="E355" s="1" t="s">
        <v>15</v>
      </c>
      <c r="F355" s="2">
        <f t="shared" si="15"/>
        <v>44990</v>
      </c>
      <c r="G355" s="5">
        <f t="shared" si="16"/>
        <v>539</v>
      </c>
      <c r="H355" s="5">
        <f t="shared" si="17"/>
        <v>2989</v>
      </c>
    </row>
    <row r="356" spans="1:8" x14ac:dyDescent="0.25">
      <c r="A356" s="1">
        <v>355</v>
      </c>
      <c r="B356" s="2">
        <v>44930</v>
      </c>
      <c r="C356" s="3">
        <v>2500</v>
      </c>
      <c r="D356" s="1" t="s">
        <v>8</v>
      </c>
      <c r="E356" s="1" t="s">
        <v>13</v>
      </c>
      <c r="F356" s="2">
        <f t="shared" si="15"/>
        <v>44990</v>
      </c>
      <c r="G356" s="5">
        <f t="shared" si="16"/>
        <v>550</v>
      </c>
      <c r="H356" s="5">
        <f t="shared" si="17"/>
        <v>3050</v>
      </c>
    </row>
    <row r="357" spans="1:8" x14ac:dyDescent="0.25">
      <c r="A357" s="1">
        <v>356</v>
      </c>
      <c r="B357" s="2">
        <v>44930</v>
      </c>
      <c r="C357" s="3">
        <v>2550</v>
      </c>
      <c r="D357" s="1" t="s">
        <v>9</v>
      </c>
      <c r="E357" s="1" t="s">
        <v>13</v>
      </c>
      <c r="F357" s="2">
        <f t="shared" si="15"/>
        <v>44990</v>
      </c>
      <c r="G357" s="5">
        <f t="shared" si="16"/>
        <v>561</v>
      </c>
      <c r="H357" s="5">
        <f t="shared" si="17"/>
        <v>3111</v>
      </c>
    </row>
    <row r="358" spans="1:8" x14ac:dyDescent="0.25">
      <c r="A358" s="1">
        <v>357</v>
      </c>
      <c r="B358" s="2">
        <v>44936</v>
      </c>
      <c r="C358" s="3">
        <v>2600</v>
      </c>
      <c r="D358" s="1" t="s">
        <v>10</v>
      </c>
      <c r="E358" s="1" t="s">
        <v>15</v>
      </c>
      <c r="F358" s="2">
        <f t="shared" si="15"/>
        <v>44996</v>
      </c>
      <c r="G358" s="5">
        <f t="shared" si="16"/>
        <v>572</v>
      </c>
      <c r="H358" s="5">
        <f t="shared" si="17"/>
        <v>3172</v>
      </c>
    </row>
    <row r="359" spans="1:8" x14ac:dyDescent="0.25">
      <c r="A359" s="1">
        <v>358</v>
      </c>
      <c r="B359" s="2">
        <v>44935</v>
      </c>
      <c r="C359" s="3">
        <v>2650</v>
      </c>
      <c r="D359" s="1" t="s">
        <v>3</v>
      </c>
      <c r="E359" s="1" t="s">
        <v>12</v>
      </c>
      <c r="F359" s="2">
        <f t="shared" si="15"/>
        <v>44995</v>
      </c>
      <c r="G359" s="5">
        <f t="shared" si="16"/>
        <v>583</v>
      </c>
      <c r="H359" s="5">
        <f t="shared" si="17"/>
        <v>3233</v>
      </c>
    </row>
    <row r="360" spans="1:8" x14ac:dyDescent="0.25">
      <c r="A360" s="1">
        <v>359</v>
      </c>
      <c r="B360" s="2">
        <v>44927</v>
      </c>
      <c r="C360" s="3">
        <v>2700</v>
      </c>
      <c r="D360" s="1" t="s">
        <v>4</v>
      </c>
      <c r="E360" s="1" t="s">
        <v>14</v>
      </c>
      <c r="F360" s="2">
        <f t="shared" si="15"/>
        <v>44987</v>
      </c>
      <c r="G360" s="5">
        <f t="shared" si="16"/>
        <v>594</v>
      </c>
      <c r="H360" s="5">
        <f t="shared" si="17"/>
        <v>3294</v>
      </c>
    </row>
    <row r="361" spans="1:8" x14ac:dyDescent="0.25">
      <c r="A361" s="1">
        <v>360</v>
      </c>
      <c r="B361" s="2">
        <v>44942</v>
      </c>
      <c r="C361" s="3">
        <v>2750</v>
      </c>
      <c r="D361" s="1" t="s">
        <v>5</v>
      </c>
      <c r="E361" s="1" t="s">
        <v>14</v>
      </c>
      <c r="F361" s="2">
        <f t="shared" si="15"/>
        <v>45002</v>
      </c>
      <c r="G361" s="5">
        <f t="shared" si="16"/>
        <v>605</v>
      </c>
      <c r="H361" s="5">
        <f t="shared" si="17"/>
        <v>3355</v>
      </c>
    </row>
    <row r="362" spans="1:8" x14ac:dyDescent="0.25">
      <c r="A362" s="1">
        <v>361</v>
      </c>
      <c r="B362" s="2">
        <v>44940</v>
      </c>
      <c r="C362" s="3">
        <v>2800</v>
      </c>
      <c r="D362" s="1" t="s">
        <v>6</v>
      </c>
      <c r="E362" s="1" t="s">
        <v>14</v>
      </c>
      <c r="F362" s="2">
        <f t="shared" si="15"/>
        <v>45000</v>
      </c>
      <c r="G362" s="5">
        <f t="shared" si="16"/>
        <v>616</v>
      </c>
      <c r="H362" s="5">
        <f t="shared" si="17"/>
        <v>3416</v>
      </c>
    </row>
    <row r="363" spans="1:8" x14ac:dyDescent="0.25">
      <c r="A363" s="1">
        <v>362</v>
      </c>
      <c r="B363" s="2">
        <v>44942</v>
      </c>
      <c r="C363" s="3">
        <v>2850</v>
      </c>
      <c r="D363" s="1" t="s">
        <v>3</v>
      </c>
      <c r="E363" s="1" t="s">
        <v>12</v>
      </c>
      <c r="F363" s="2">
        <f t="shared" si="15"/>
        <v>45002</v>
      </c>
      <c r="G363" s="5">
        <f t="shared" si="16"/>
        <v>627</v>
      </c>
      <c r="H363" s="5">
        <f t="shared" si="17"/>
        <v>3477</v>
      </c>
    </row>
    <row r="364" spans="1:8" x14ac:dyDescent="0.25">
      <c r="A364" s="1">
        <v>363</v>
      </c>
      <c r="B364" s="2">
        <v>44938</v>
      </c>
      <c r="C364" s="3">
        <v>2900</v>
      </c>
      <c r="D364" s="1" t="s">
        <v>7</v>
      </c>
      <c r="E364" s="1" t="s">
        <v>13</v>
      </c>
      <c r="F364" s="2">
        <f t="shared" si="15"/>
        <v>44998</v>
      </c>
      <c r="G364" s="5">
        <f t="shared" si="16"/>
        <v>638</v>
      </c>
      <c r="H364" s="5">
        <f t="shared" si="17"/>
        <v>3538</v>
      </c>
    </row>
    <row r="365" spans="1:8" x14ac:dyDescent="0.25">
      <c r="A365" s="1">
        <v>364</v>
      </c>
      <c r="B365" s="2">
        <v>44938</v>
      </c>
      <c r="C365" s="3">
        <v>2950</v>
      </c>
      <c r="D365" s="1" t="s">
        <v>3</v>
      </c>
      <c r="E365" s="1" t="s">
        <v>13</v>
      </c>
      <c r="F365" s="2">
        <f t="shared" si="15"/>
        <v>44998</v>
      </c>
      <c r="G365" s="5">
        <f t="shared" si="16"/>
        <v>649</v>
      </c>
      <c r="H365" s="5">
        <f t="shared" si="17"/>
        <v>3599</v>
      </c>
    </row>
    <row r="366" spans="1:8" x14ac:dyDescent="0.25">
      <c r="A366" s="1">
        <v>365</v>
      </c>
      <c r="B366" s="2">
        <v>44934</v>
      </c>
      <c r="C366" s="3">
        <v>3000</v>
      </c>
      <c r="D366" s="1" t="s">
        <v>6</v>
      </c>
      <c r="E366" s="1" t="s">
        <v>12</v>
      </c>
      <c r="F366" s="2">
        <f t="shared" si="15"/>
        <v>44994</v>
      </c>
      <c r="G366" s="5">
        <f t="shared" si="16"/>
        <v>660</v>
      </c>
      <c r="H366" s="5">
        <f t="shared" si="17"/>
        <v>3660</v>
      </c>
    </row>
    <row r="367" spans="1:8" x14ac:dyDescent="0.25">
      <c r="A367" s="1">
        <v>366</v>
      </c>
      <c r="B367" s="2">
        <v>44927</v>
      </c>
      <c r="C367" s="3">
        <v>3050</v>
      </c>
      <c r="D367" s="1" t="s">
        <v>8</v>
      </c>
      <c r="E367" s="1" t="s">
        <v>13</v>
      </c>
      <c r="F367" s="2">
        <f t="shared" si="15"/>
        <v>44987</v>
      </c>
      <c r="G367" s="5">
        <f t="shared" si="16"/>
        <v>671</v>
      </c>
      <c r="H367" s="5">
        <f t="shared" si="17"/>
        <v>3721</v>
      </c>
    </row>
    <row r="368" spans="1:8" x14ac:dyDescent="0.25">
      <c r="A368" s="1">
        <v>367</v>
      </c>
      <c r="B368" s="2">
        <v>44932</v>
      </c>
      <c r="C368" s="3">
        <v>3100</v>
      </c>
      <c r="D368" s="1" t="s">
        <v>9</v>
      </c>
      <c r="E368" s="1" t="s">
        <v>14</v>
      </c>
      <c r="F368" s="2">
        <f t="shared" si="15"/>
        <v>44992</v>
      </c>
      <c r="G368" s="5">
        <f t="shared" si="16"/>
        <v>682</v>
      </c>
      <c r="H368" s="5">
        <f t="shared" si="17"/>
        <v>3782</v>
      </c>
    </row>
    <row r="369" spans="1:8" x14ac:dyDescent="0.25">
      <c r="A369" s="1">
        <v>368</v>
      </c>
      <c r="B369" s="2">
        <v>44942</v>
      </c>
      <c r="C369" s="3">
        <v>3150</v>
      </c>
      <c r="D369" s="1" t="s">
        <v>9</v>
      </c>
      <c r="E369" s="1" t="s">
        <v>15</v>
      </c>
      <c r="F369" s="2">
        <f t="shared" si="15"/>
        <v>45002</v>
      </c>
      <c r="G369" s="5">
        <f t="shared" si="16"/>
        <v>693</v>
      </c>
      <c r="H369" s="5">
        <f t="shared" si="17"/>
        <v>3843</v>
      </c>
    </row>
    <row r="370" spans="1:8" x14ac:dyDescent="0.25">
      <c r="A370" s="1">
        <v>369</v>
      </c>
      <c r="B370" s="2">
        <v>44932</v>
      </c>
      <c r="C370" s="3">
        <v>3200</v>
      </c>
      <c r="D370" s="1" t="s">
        <v>8</v>
      </c>
      <c r="E370" s="1" t="s">
        <v>13</v>
      </c>
      <c r="F370" s="2">
        <f t="shared" si="15"/>
        <v>44992</v>
      </c>
      <c r="G370" s="5">
        <f t="shared" si="16"/>
        <v>704</v>
      </c>
      <c r="H370" s="5">
        <f t="shared" si="17"/>
        <v>3904</v>
      </c>
    </row>
    <row r="371" spans="1:8" x14ac:dyDescent="0.25">
      <c r="A371" s="1">
        <v>370</v>
      </c>
      <c r="B371" s="2">
        <v>44939</v>
      </c>
      <c r="C371" s="3">
        <v>3250</v>
      </c>
      <c r="D371" s="1" t="s">
        <v>4</v>
      </c>
      <c r="E371" s="1" t="s">
        <v>13</v>
      </c>
      <c r="F371" s="2">
        <f t="shared" si="15"/>
        <v>44999</v>
      </c>
      <c r="G371" s="5">
        <f t="shared" si="16"/>
        <v>715</v>
      </c>
      <c r="H371" s="5">
        <f t="shared" si="17"/>
        <v>3965</v>
      </c>
    </row>
    <row r="372" spans="1:8" x14ac:dyDescent="0.25">
      <c r="A372" s="1">
        <v>371</v>
      </c>
      <c r="B372" s="2">
        <v>44934</v>
      </c>
      <c r="C372" s="3">
        <v>3300</v>
      </c>
      <c r="D372" s="1" t="s">
        <v>5</v>
      </c>
      <c r="E372" s="1" t="s">
        <v>15</v>
      </c>
      <c r="F372" s="2">
        <f t="shared" si="15"/>
        <v>44994</v>
      </c>
      <c r="G372" s="5">
        <f t="shared" si="16"/>
        <v>726</v>
      </c>
      <c r="H372" s="5">
        <f t="shared" si="17"/>
        <v>4026</v>
      </c>
    </row>
    <row r="373" spans="1:8" x14ac:dyDescent="0.25">
      <c r="A373" s="1">
        <v>372</v>
      </c>
      <c r="B373" s="2">
        <v>44937</v>
      </c>
      <c r="C373" s="3">
        <v>3350</v>
      </c>
      <c r="D373" s="1" t="s">
        <v>8</v>
      </c>
      <c r="E373" s="1" t="s">
        <v>12</v>
      </c>
      <c r="F373" s="2">
        <f t="shared" si="15"/>
        <v>44997</v>
      </c>
      <c r="G373" s="5">
        <f t="shared" si="16"/>
        <v>737</v>
      </c>
      <c r="H373" s="5">
        <f t="shared" si="17"/>
        <v>4087</v>
      </c>
    </row>
    <row r="374" spans="1:8" x14ac:dyDescent="0.25">
      <c r="A374" s="1">
        <v>373</v>
      </c>
      <c r="B374" s="2">
        <v>44933</v>
      </c>
      <c r="C374" s="3">
        <v>3400</v>
      </c>
      <c r="D374" s="1" t="s">
        <v>9</v>
      </c>
      <c r="E374" s="1" t="s">
        <v>14</v>
      </c>
      <c r="F374" s="2">
        <f t="shared" si="15"/>
        <v>44993</v>
      </c>
      <c r="G374" s="5">
        <f t="shared" si="16"/>
        <v>748</v>
      </c>
      <c r="H374" s="5">
        <f t="shared" si="17"/>
        <v>4148</v>
      </c>
    </row>
    <row r="375" spans="1:8" x14ac:dyDescent="0.25">
      <c r="A375" s="1">
        <v>374</v>
      </c>
      <c r="B375" s="2">
        <v>44941</v>
      </c>
      <c r="C375" s="3">
        <v>3450</v>
      </c>
      <c r="D375" s="1" t="s">
        <v>10</v>
      </c>
      <c r="E375" s="1" t="s">
        <v>14</v>
      </c>
      <c r="F375" s="2">
        <f t="shared" si="15"/>
        <v>45001</v>
      </c>
      <c r="G375" s="5">
        <f t="shared" si="16"/>
        <v>759</v>
      </c>
      <c r="H375" s="5">
        <f t="shared" si="17"/>
        <v>4209</v>
      </c>
    </row>
    <row r="376" spans="1:8" x14ac:dyDescent="0.25">
      <c r="A376" s="1">
        <v>375</v>
      </c>
      <c r="B376" s="2">
        <v>44932</v>
      </c>
      <c r="C376" s="3">
        <v>3500</v>
      </c>
      <c r="D376" s="1" t="s">
        <v>3</v>
      </c>
      <c r="E376" s="1" t="s">
        <v>14</v>
      </c>
      <c r="F376" s="2">
        <f t="shared" si="15"/>
        <v>44992</v>
      </c>
      <c r="G376" s="5">
        <f t="shared" si="16"/>
        <v>770</v>
      </c>
      <c r="H376" s="5">
        <f t="shared" si="17"/>
        <v>4270</v>
      </c>
    </row>
    <row r="377" spans="1:8" x14ac:dyDescent="0.25">
      <c r="A377" s="1">
        <v>376</v>
      </c>
      <c r="B377" s="2">
        <v>44940</v>
      </c>
      <c r="C377" s="3">
        <v>3550</v>
      </c>
      <c r="D377" s="1" t="s">
        <v>4</v>
      </c>
      <c r="E377" s="1" t="s">
        <v>12</v>
      </c>
      <c r="F377" s="2">
        <f t="shared" si="15"/>
        <v>45000</v>
      </c>
      <c r="G377" s="5">
        <f t="shared" si="16"/>
        <v>781</v>
      </c>
      <c r="H377" s="5">
        <f t="shared" si="17"/>
        <v>4331</v>
      </c>
    </row>
    <row r="378" spans="1:8" x14ac:dyDescent="0.25">
      <c r="A378" s="1">
        <v>377</v>
      </c>
      <c r="B378" s="2">
        <v>44942</v>
      </c>
      <c r="C378" s="3">
        <v>3600</v>
      </c>
      <c r="D378" s="1" t="s">
        <v>5</v>
      </c>
      <c r="E378" s="1" t="s">
        <v>13</v>
      </c>
      <c r="F378" s="2">
        <f t="shared" si="15"/>
        <v>45002</v>
      </c>
      <c r="G378" s="5">
        <f t="shared" si="16"/>
        <v>792</v>
      </c>
      <c r="H378" s="5">
        <f t="shared" si="17"/>
        <v>4392</v>
      </c>
    </row>
    <row r="379" spans="1:8" x14ac:dyDescent="0.25">
      <c r="A379" s="1">
        <v>378</v>
      </c>
      <c r="B379" s="2">
        <v>44936</v>
      </c>
      <c r="C379" s="3">
        <v>3650</v>
      </c>
      <c r="D379" s="1" t="s">
        <v>6</v>
      </c>
      <c r="E379" s="1" t="s">
        <v>13</v>
      </c>
      <c r="F379" s="2">
        <f t="shared" si="15"/>
        <v>44996</v>
      </c>
      <c r="G379" s="5">
        <f t="shared" si="16"/>
        <v>803</v>
      </c>
      <c r="H379" s="5">
        <f t="shared" si="17"/>
        <v>4453</v>
      </c>
    </row>
    <row r="380" spans="1:8" x14ac:dyDescent="0.25">
      <c r="A380" s="1">
        <v>379</v>
      </c>
      <c r="B380" s="2">
        <v>44940</v>
      </c>
      <c r="C380" s="3">
        <v>3700</v>
      </c>
      <c r="D380" s="1" t="s">
        <v>3</v>
      </c>
      <c r="E380" s="1" t="s">
        <v>12</v>
      </c>
      <c r="F380" s="2">
        <f t="shared" si="15"/>
        <v>45000</v>
      </c>
      <c r="G380" s="5">
        <f t="shared" si="16"/>
        <v>814</v>
      </c>
      <c r="H380" s="5">
        <f t="shared" si="17"/>
        <v>4514</v>
      </c>
    </row>
    <row r="381" spans="1:8" x14ac:dyDescent="0.25">
      <c r="A381" s="1">
        <v>380</v>
      </c>
      <c r="B381" s="2">
        <v>44938</v>
      </c>
      <c r="C381" s="3">
        <v>3750</v>
      </c>
      <c r="D381" s="1" t="s">
        <v>7</v>
      </c>
      <c r="E381" s="1" t="s">
        <v>13</v>
      </c>
      <c r="F381" s="2">
        <f t="shared" si="15"/>
        <v>44998</v>
      </c>
      <c r="G381" s="5">
        <f t="shared" si="16"/>
        <v>825</v>
      </c>
      <c r="H381" s="5">
        <f t="shared" si="17"/>
        <v>4575</v>
      </c>
    </row>
    <row r="382" spans="1:8" x14ac:dyDescent="0.25">
      <c r="A382" s="1">
        <v>381</v>
      </c>
      <c r="B382" s="2">
        <v>44929</v>
      </c>
      <c r="C382" s="3">
        <v>3800</v>
      </c>
      <c r="D382" s="1" t="s">
        <v>3</v>
      </c>
      <c r="E382" s="1" t="s">
        <v>14</v>
      </c>
      <c r="F382" s="2">
        <f t="shared" si="15"/>
        <v>44989</v>
      </c>
      <c r="G382" s="5">
        <f t="shared" si="16"/>
        <v>836</v>
      </c>
      <c r="H382" s="5">
        <f t="shared" si="17"/>
        <v>4636</v>
      </c>
    </row>
    <row r="383" spans="1:8" x14ac:dyDescent="0.25">
      <c r="A383" s="1">
        <v>382</v>
      </c>
      <c r="B383" s="2">
        <v>44931</v>
      </c>
      <c r="C383" s="3">
        <v>3850</v>
      </c>
      <c r="D383" s="1" t="s">
        <v>6</v>
      </c>
      <c r="E383" s="1" t="s">
        <v>15</v>
      </c>
      <c r="F383" s="2">
        <f t="shared" si="15"/>
        <v>44991</v>
      </c>
      <c r="G383" s="5">
        <f t="shared" si="16"/>
        <v>847</v>
      </c>
      <c r="H383" s="5">
        <f t="shared" si="17"/>
        <v>4697</v>
      </c>
    </row>
    <row r="384" spans="1:8" x14ac:dyDescent="0.25">
      <c r="A384" s="1">
        <v>383</v>
      </c>
      <c r="B384" s="2">
        <v>44938</v>
      </c>
      <c r="C384" s="3">
        <v>3900</v>
      </c>
      <c r="D384" s="1" t="s">
        <v>8</v>
      </c>
      <c r="E384" s="1" t="s">
        <v>13</v>
      </c>
      <c r="F384" s="2">
        <f t="shared" si="15"/>
        <v>44998</v>
      </c>
      <c r="G384" s="5">
        <f t="shared" si="16"/>
        <v>858</v>
      </c>
      <c r="H384" s="5">
        <f t="shared" si="17"/>
        <v>4758</v>
      </c>
    </row>
    <row r="385" spans="1:8" x14ac:dyDescent="0.25">
      <c r="A385" s="1">
        <v>384</v>
      </c>
      <c r="B385" s="2">
        <v>44933</v>
      </c>
      <c r="C385" s="3">
        <v>3950</v>
      </c>
      <c r="D385" s="1" t="s">
        <v>9</v>
      </c>
      <c r="E385" s="1" t="s">
        <v>13</v>
      </c>
      <c r="F385" s="2">
        <f t="shared" si="15"/>
        <v>44993</v>
      </c>
      <c r="G385" s="5">
        <f t="shared" si="16"/>
        <v>869</v>
      </c>
      <c r="H385" s="5">
        <f t="shared" si="17"/>
        <v>4819</v>
      </c>
    </row>
    <row r="386" spans="1:8" x14ac:dyDescent="0.25">
      <c r="A386" s="1">
        <v>385</v>
      </c>
      <c r="B386" s="2">
        <v>44940</v>
      </c>
      <c r="C386" s="3">
        <v>4000</v>
      </c>
      <c r="D386" s="1" t="s">
        <v>9</v>
      </c>
      <c r="E386" s="1" t="s">
        <v>15</v>
      </c>
      <c r="F386" s="2">
        <f t="shared" si="15"/>
        <v>45000</v>
      </c>
      <c r="G386" s="5">
        <f t="shared" si="16"/>
        <v>880</v>
      </c>
      <c r="H386" s="5">
        <f t="shared" si="17"/>
        <v>4880</v>
      </c>
    </row>
    <row r="387" spans="1:8" x14ac:dyDescent="0.25">
      <c r="A387" s="1">
        <v>386</v>
      </c>
      <c r="B387" s="2">
        <v>44933</v>
      </c>
      <c r="C387" s="3">
        <v>4050</v>
      </c>
      <c r="D387" s="1" t="s">
        <v>8</v>
      </c>
      <c r="E387" s="1" t="s">
        <v>12</v>
      </c>
      <c r="F387" s="2">
        <f t="shared" ref="F387:F450" si="18">B387+60</f>
        <v>44993</v>
      </c>
      <c r="G387" s="5">
        <f t="shared" ref="G387:G450" si="19">22*C387/100</f>
        <v>891</v>
      </c>
      <c r="H387" s="5">
        <f t="shared" ref="H387:H450" si="20">G387+C387</f>
        <v>4941</v>
      </c>
    </row>
    <row r="388" spans="1:8" x14ac:dyDescent="0.25">
      <c r="A388" s="1">
        <v>387</v>
      </c>
      <c r="B388" s="2">
        <v>44931</v>
      </c>
      <c r="C388" s="3">
        <v>4100</v>
      </c>
      <c r="D388" s="1" t="s">
        <v>4</v>
      </c>
      <c r="E388" s="1" t="s">
        <v>14</v>
      </c>
      <c r="F388" s="2">
        <f t="shared" si="18"/>
        <v>44991</v>
      </c>
      <c r="G388" s="5">
        <f t="shared" si="19"/>
        <v>902</v>
      </c>
      <c r="H388" s="5">
        <f t="shared" si="20"/>
        <v>5002</v>
      </c>
    </row>
    <row r="389" spans="1:8" x14ac:dyDescent="0.25">
      <c r="A389" s="1">
        <v>388</v>
      </c>
      <c r="B389" s="2">
        <v>44942</v>
      </c>
      <c r="C389" s="3">
        <v>4150</v>
      </c>
      <c r="D389" s="1" t="s">
        <v>5</v>
      </c>
      <c r="E389" s="1" t="s">
        <v>14</v>
      </c>
      <c r="F389" s="2">
        <f t="shared" si="18"/>
        <v>45002</v>
      </c>
      <c r="G389" s="5">
        <f t="shared" si="19"/>
        <v>913</v>
      </c>
      <c r="H389" s="5">
        <f t="shared" si="20"/>
        <v>5063</v>
      </c>
    </row>
    <row r="390" spans="1:8" x14ac:dyDescent="0.25">
      <c r="A390" s="1">
        <v>389</v>
      </c>
      <c r="B390" s="2">
        <v>44933</v>
      </c>
      <c r="C390" s="3">
        <v>4200</v>
      </c>
      <c r="D390" s="1" t="s">
        <v>8</v>
      </c>
      <c r="E390" s="1" t="s">
        <v>14</v>
      </c>
      <c r="F390" s="2">
        <f t="shared" si="18"/>
        <v>44993</v>
      </c>
      <c r="G390" s="5">
        <f t="shared" si="19"/>
        <v>924</v>
      </c>
      <c r="H390" s="5">
        <f t="shared" si="20"/>
        <v>5124</v>
      </c>
    </row>
    <row r="391" spans="1:8" x14ac:dyDescent="0.25">
      <c r="A391" s="1">
        <v>390</v>
      </c>
      <c r="B391" s="2">
        <v>44931</v>
      </c>
      <c r="C391" s="3">
        <v>4250</v>
      </c>
      <c r="D391" s="1" t="s">
        <v>9</v>
      </c>
      <c r="E391" s="1" t="s">
        <v>12</v>
      </c>
      <c r="F391" s="2">
        <f t="shared" si="18"/>
        <v>44991</v>
      </c>
      <c r="G391" s="5">
        <f t="shared" si="19"/>
        <v>935</v>
      </c>
      <c r="H391" s="5">
        <f t="shared" si="20"/>
        <v>5185</v>
      </c>
    </row>
    <row r="392" spans="1:8" x14ac:dyDescent="0.25">
      <c r="A392" s="1">
        <v>391</v>
      </c>
      <c r="B392" s="2">
        <v>44942</v>
      </c>
      <c r="C392" s="3">
        <v>4300</v>
      </c>
      <c r="D392" s="1" t="s">
        <v>10</v>
      </c>
      <c r="E392" s="1" t="s">
        <v>13</v>
      </c>
      <c r="F392" s="2">
        <f t="shared" si="18"/>
        <v>45002</v>
      </c>
      <c r="G392" s="5">
        <f t="shared" si="19"/>
        <v>946</v>
      </c>
      <c r="H392" s="5">
        <f t="shared" si="20"/>
        <v>5246</v>
      </c>
    </row>
    <row r="393" spans="1:8" x14ac:dyDescent="0.25">
      <c r="A393" s="1">
        <v>392</v>
      </c>
      <c r="B393" s="2">
        <v>44932</v>
      </c>
      <c r="C393" s="3">
        <v>4350</v>
      </c>
      <c r="D393" s="1" t="s">
        <v>3</v>
      </c>
      <c r="E393" s="1" t="s">
        <v>13</v>
      </c>
      <c r="F393" s="2">
        <f t="shared" si="18"/>
        <v>44992</v>
      </c>
      <c r="G393" s="5">
        <f t="shared" si="19"/>
        <v>957</v>
      </c>
      <c r="H393" s="5">
        <f t="shared" si="20"/>
        <v>5307</v>
      </c>
    </row>
    <row r="394" spans="1:8" x14ac:dyDescent="0.25">
      <c r="A394" s="1">
        <v>393</v>
      </c>
      <c r="B394" s="2">
        <v>44940</v>
      </c>
      <c r="C394" s="3">
        <v>4400</v>
      </c>
      <c r="D394" s="1" t="s">
        <v>4</v>
      </c>
      <c r="E394" s="1" t="s">
        <v>12</v>
      </c>
      <c r="F394" s="2">
        <f t="shared" si="18"/>
        <v>45000</v>
      </c>
      <c r="G394" s="5">
        <f t="shared" si="19"/>
        <v>968</v>
      </c>
      <c r="H394" s="5">
        <f t="shared" si="20"/>
        <v>5368</v>
      </c>
    </row>
    <row r="395" spans="1:8" x14ac:dyDescent="0.25">
      <c r="A395" s="1">
        <v>394</v>
      </c>
      <c r="B395" s="2">
        <v>44931</v>
      </c>
      <c r="C395" s="3">
        <v>4450</v>
      </c>
      <c r="D395" s="1" t="s">
        <v>5</v>
      </c>
      <c r="E395" s="1" t="s">
        <v>13</v>
      </c>
      <c r="F395" s="2">
        <f t="shared" si="18"/>
        <v>44991</v>
      </c>
      <c r="G395" s="5">
        <f t="shared" si="19"/>
        <v>979</v>
      </c>
      <c r="H395" s="5">
        <f t="shared" si="20"/>
        <v>5429</v>
      </c>
    </row>
    <row r="396" spans="1:8" x14ac:dyDescent="0.25">
      <c r="A396" s="1">
        <v>395</v>
      </c>
      <c r="B396" s="2">
        <v>44936</v>
      </c>
      <c r="C396" s="3">
        <v>4500</v>
      </c>
      <c r="D396" s="1" t="s">
        <v>6</v>
      </c>
      <c r="E396" s="1" t="s">
        <v>14</v>
      </c>
      <c r="F396" s="2">
        <f t="shared" si="18"/>
        <v>44996</v>
      </c>
      <c r="G396" s="5">
        <f t="shared" si="19"/>
        <v>990</v>
      </c>
      <c r="H396" s="5">
        <f t="shared" si="20"/>
        <v>5490</v>
      </c>
    </row>
    <row r="397" spans="1:8" x14ac:dyDescent="0.25">
      <c r="A397" s="1">
        <v>396</v>
      </c>
      <c r="B397" s="2">
        <v>44930</v>
      </c>
      <c r="C397" s="3">
        <v>4550</v>
      </c>
      <c r="D397" s="1" t="s">
        <v>3</v>
      </c>
      <c r="E397" s="1" t="s">
        <v>15</v>
      </c>
      <c r="F397" s="2">
        <f t="shared" si="18"/>
        <v>44990</v>
      </c>
      <c r="G397" s="5">
        <f t="shared" si="19"/>
        <v>1001</v>
      </c>
      <c r="H397" s="5">
        <f t="shared" si="20"/>
        <v>5551</v>
      </c>
    </row>
    <row r="398" spans="1:8" x14ac:dyDescent="0.25">
      <c r="A398" s="1">
        <v>397</v>
      </c>
      <c r="B398" s="2">
        <v>44929</v>
      </c>
      <c r="C398" s="3">
        <v>4600</v>
      </c>
      <c r="D398" s="1" t="s">
        <v>7</v>
      </c>
      <c r="E398" s="1" t="s">
        <v>13</v>
      </c>
      <c r="F398" s="2">
        <f t="shared" si="18"/>
        <v>44989</v>
      </c>
      <c r="G398" s="5">
        <f t="shared" si="19"/>
        <v>1012</v>
      </c>
      <c r="H398" s="5">
        <f t="shared" si="20"/>
        <v>5612</v>
      </c>
    </row>
    <row r="399" spans="1:8" x14ac:dyDescent="0.25">
      <c r="A399" s="1">
        <v>398</v>
      </c>
      <c r="B399" s="2">
        <v>44933</v>
      </c>
      <c r="C399" s="3">
        <v>4650</v>
      </c>
      <c r="D399" s="1" t="s">
        <v>3</v>
      </c>
      <c r="E399" s="1" t="s">
        <v>13</v>
      </c>
      <c r="F399" s="2">
        <f t="shared" si="18"/>
        <v>44993</v>
      </c>
      <c r="G399" s="5">
        <f t="shared" si="19"/>
        <v>1023</v>
      </c>
      <c r="H399" s="5">
        <f t="shared" si="20"/>
        <v>5673</v>
      </c>
    </row>
    <row r="400" spans="1:8" x14ac:dyDescent="0.25">
      <c r="A400" s="1">
        <v>399</v>
      </c>
      <c r="B400" s="2">
        <v>44934</v>
      </c>
      <c r="C400" s="3">
        <v>4700</v>
      </c>
      <c r="D400" s="1" t="s">
        <v>6</v>
      </c>
      <c r="E400" s="1" t="s">
        <v>15</v>
      </c>
      <c r="F400" s="2">
        <f t="shared" si="18"/>
        <v>44994</v>
      </c>
      <c r="G400" s="5">
        <f t="shared" si="19"/>
        <v>1034</v>
      </c>
      <c r="H400" s="5">
        <f t="shared" si="20"/>
        <v>5734</v>
      </c>
    </row>
    <row r="401" spans="1:8" x14ac:dyDescent="0.25">
      <c r="A401" s="1">
        <v>400</v>
      </c>
      <c r="B401" s="2">
        <v>44934</v>
      </c>
      <c r="C401" s="3">
        <v>4750</v>
      </c>
      <c r="D401" s="1" t="s">
        <v>8</v>
      </c>
      <c r="E401" s="1" t="s">
        <v>12</v>
      </c>
      <c r="F401" s="2">
        <f t="shared" si="18"/>
        <v>44994</v>
      </c>
      <c r="G401" s="5">
        <f t="shared" si="19"/>
        <v>1045</v>
      </c>
      <c r="H401" s="5">
        <f t="shared" si="20"/>
        <v>5795</v>
      </c>
    </row>
    <row r="402" spans="1:8" x14ac:dyDescent="0.25">
      <c r="A402" s="1">
        <v>401</v>
      </c>
      <c r="B402" s="2">
        <v>44940</v>
      </c>
      <c r="C402" s="3">
        <v>4800</v>
      </c>
      <c r="D402" s="1" t="s">
        <v>9</v>
      </c>
      <c r="E402" s="1" t="s">
        <v>14</v>
      </c>
      <c r="F402" s="2">
        <f t="shared" si="18"/>
        <v>45000</v>
      </c>
      <c r="G402" s="5">
        <f t="shared" si="19"/>
        <v>1056</v>
      </c>
      <c r="H402" s="5">
        <f t="shared" si="20"/>
        <v>5856</v>
      </c>
    </row>
    <row r="403" spans="1:8" x14ac:dyDescent="0.25">
      <c r="A403" s="1">
        <v>402</v>
      </c>
      <c r="B403" s="2">
        <v>44938</v>
      </c>
      <c r="C403" s="3">
        <v>4850</v>
      </c>
      <c r="D403" s="1" t="s">
        <v>9</v>
      </c>
      <c r="E403" s="1" t="s">
        <v>14</v>
      </c>
      <c r="F403" s="2">
        <f t="shared" si="18"/>
        <v>44998</v>
      </c>
      <c r="G403" s="5">
        <f t="shared" si="19"/>
        <v>1067</v>
      </c>
      <c r="H403" s="5">
        <f t="shared" si="20"/>
        <v>5917</v>
      </c>
    </row>
    <row r="404" spans="1:8" x14ac:dyDescent="0.25">
      <c r="A404" s="1">
        <v>403</v>
      </c>
      <c r="B404" s="2">
        <v>44937</v>
      </c>
      <c r="C404" s="3">
        <v>4900</v>
      </c>
      <c r="D404" s="1" t="s">
        <v>8</v>
      </c>
      <c r="E404" s="1" t="s">
        <v>14</v>
      </c>
      <c r="F404" s="2">
        <f t="shared" si="18"/>
        <v>44997</v>
      </c>
      <c r="G404" s="5">
        <f t="shared" si="19"/>
        <v>1078</v>
      </c>
      <c r="H404" s="5">
        <f t="shared" si="20"/>
        <v>5978</v>
      </c>
    </row>
    <row r="405" spans="1:8" x14ac:dyDescent="0.25">
      <c r="A405" s="1">
        <v>404</v>
      </c>
      <c r="B405" s="2">
        <v>44935</v>
      </c>
      <c r="C405" s="3">
        <v>4950</v>
      </c>
      <c r="D405" s="1" t="s">
        <v>4</v>
      </c>
      <c r="E405" s="1" t="s">
        <v>12</v>
      </c>
      <c r="F405" s="2">
        <f t="shared" si="18"/>
        <v>44995</v>
      </c>
      <c r="G405" s="5">
        <f t="shared" si="19"/>
        <v>1089</v>
      </c>
      <c r="H405" s="5">
        <f t="shared" si="20"/>
        <v>6039</v>
      </c>
    </row>
    <row r="406" spans="1:8" x14ac:dyDescent="0.25">
      <c r="A406" s="1">
        <v>405</v>
      </c>
      <c r="B406" s="2">
        <v>44934</v>
      </c>
      <c r="C406" s="3">
        <v>5000</v>
      </c>
      <c r="D406" s="1" t="s">
        <v>5</v>
      </c>
      <c r="E406" s="1" t="s">
        <v>13</v>
      </c>
      <c r="F406" s="2">
        <f t="shared" si="18"/>
        <v>44994</v>
      </c>
      <c r="G406" s="5">
        <f t="shared" si="19"/>
        <v>1100</v>
      </c>
      <c r="H406" s="5">
        <f t="shared" si="20"/>
        <v>6100</v>
      </c>
    </row>
    <row r="407" spans="1:8" x14ac:dyDescent="0.25">
      <c r="A407" s="1">
        <v>406</v>
      </c>
      <c r="B407" s="2">
        <v>44940</v>
      </c>
      <c r="C407" s="3">
        <v>5050</v>
      </c>
      <c r="D407" s="1" t="s">
        <v>8</v>
      </c>
      <c r="E407" s="1" t="s">
        <v>13</v>
      </c>
      <c r="F407" s="2">
        <f t="shared" si="18"/>
        <v>45000</v>
      </c>
      <c r="G407" s="5">
        <f t="shared" si="19"/>
        <v>1111</v>
      </c>
      <c r="H407" s="5">
        <f t="shared" si="20"/>
        <v>6161</v>
      </c>
    </row>
    <row r="408" spans="1:8" x14ac:dyDescent="0.25">
      <c r="A408" s="1">
        <v>407</v>
      </c>
      <c r="B408" s="2">
        <v>44929</v>
      </c>
      <c r="C408" s="3">
        <v>5100</v>
      </c>
      <c r="D408" s="1" t="s">
        <v>9</v>
      </c>
      <c r="E408" s="1" t="s">
        <v>12</v>
      </c>
      <c r="F408" s="2">
        <f t="shared" si="18"/>
        <v>44989</v>
      </c>
      <c r="G408" s="5">
        <f t="shared" si="19"/>
        <v>1122</v>
      </c>
      <c r="H408" s="5">
        <f t="shared" si="20"/>
        <v>6222</v>
      </c>
    </row>
    <row r="409" spans="1:8" x14ac:dyDescent="0.25">
      <c r="A409" s="1">
        <v>408</v>
      </c>
      <c r="B409" s="2">
        <v>44929</v>
      </c>
      <c r="C409" s="3">
        <v>5150</v>
      </c>
      <c r="D409" s="1" t="s">
        <v>10</v>
      </c>
      <c r="E409" s="1" t="s">
        <v>13</v>
      </c>
      <c r="F409" s="2">
        <f t="shared" si="18"/>
        <v>44989</v>
      </c>
      <c r="G409" s="5">
        <f t="shared" si="19"/>
        <v>1133</v>
      </c>
      <c r="H409" s="5">
        <f t="shared" si="20"/>
        <v>6283</v>
      </c>
    </row>
    <row r="410" spans="1:8" x14ac:dyDescent="0.25">
      <c r="A410" s="1">
        <v>409</v>
      </c>
      <c r="B410" s="2">
        <v>44933</v>
      </c>
      <c r="C410" s="3">
        <v>5200</v>
      </c>
      <c r="D410" s="1" t="s">
        <v>3</v>
      </c>
      <c r="E410" s="1" t="s">
        <v>14</v>
      </c>
      <c r="F410" s="2">
        <f t="shared" si="18"/>
        <v>44993</v>
      </c>
      <c r="G410" s="5">
        <f t="shared" si="19"/>
        <v>1144</v>
      </c>
      <c r="H410" s="5">
        <f t="shared" si="20"/>
        <v>6344</v>
      </c>
    </row>
    <row r="411" spans="1:8" x14ac:dyDescent="0.25">
      <c r="A411" s="1">
        <v>410</v>
      </c>
      <c r="B411" s="2">
        <v>44935</v>
      </c>
      <c r="C411" s="3">
        <v>5250</v>
      </c>
      <c r="D411" s="1" t="s">
        <v>4</v>
      </c>
      <c r="E411" s="1" t="s">
        <v>15</v>
      </c>
      <c r="F411" s="2">
        <f t="shared" si="18"/>
        <v>44995</v>
      </c>
      <c r="G411" s="5">
        <f t="shared" si="19"/>
        <v>1155</v>
      </c>
      <c r="H411" s="5">
        <f t="shared" si="20"/>
        <v>6405</v>
      </c>
    </row>
    <row r="412" spans="1:8" x14ac:dyDescent="0.25">
      <c r="A412" s="1">
        <v>411</v>
      </c>
      <c r="B412" s="2">
        <v>44941</v>
      </c>
      <c r="C412" s="3">
        <v>5300</v>
      </c>
      <c r="D412" s="1" t="s">
        <v>5</v>
      </c>
      <c r="E412" s="1" t="s">
        <v>13</v>
      </c>
      <c r="F412" s="2">
        <f t="shared" si="18"/>
        <v>45001</v>
      </c>
      <c r="G412" s="5">
        <f t="shared" si="19"/>
        <v>1166</v>
      </c>
      <c r="H412" s="5">
        <f t="shared" si="20"/>
        <v>6466</v>
      </c>
    </row>
    <row r="413" spans="1:8" x14ac:dyDescent="0.25">
      <c r="A413" s="1">
        <v>412</v>
      </c>
      <c r="B413" s="2">
        <v>44937</v>
      </c>
      <c r="C413" s="3">
        <v>5350</v>
      </c>
      <c r="D413" s="1" t="s">
        <v>6</v>
      </c>
      <c r="E413" s="1" t="s">
        <v>13</v>
      </c>
      <c r="F413" s="2">
        <f t="shared" si="18"/>
        <v>44997</v>
      </c>
      <c r="G413" s="5">
        <f t="shared" si="19"/>
        <v>1177</v>
      </c>
      <c r="H413" s="5">
        <f t="shared" si="20"/>
        <v>6527</v>
      </c>
    </row>
    <row r="414" spans="1:8" x14ac:dyDescent="0.25">
      <c r="A414" s="1">
        <v>413</v>
      </c>
      <c r="B414" s="2">
        <v>44930</v>
      </c>
      <c r="C414" s="3">
        <v>5400</v>
      </c>
      <c r="D414" s="1" t="s">
        <v>3</v>
      </c>
      <c r="E414" s="1" t="s">
        <v>15</v>
      </c>
      <c r="F414" s="2">
        <f t="shared" si="18"/>
        <v>44990</v>
      </c>
      <c r="G414" s="5">
        <f t="shared" si="19"/>
        <v>1188</v>
      </c>
      <c r="H414" s="5">
        <f t="shared" si="20"/>
        <v>6588</v>
      </c>
    </row>
    <row r="415" spans="1:8" x14ac:dyDescent="0.25">
      <c r="A415" s="1">
        <v>414</v>
      </c>
      <c r="B415" s="2">
        <v>44942</v>
      </c>
      <c r="C415" s="3">
        <v>5450</v>
      </c>
      <c r="D415" s="1" t="s">
        <v>7</v>
      </c>
      <c r="E415" s="1" t="s">
        <v>12</v>
      </c>
      <c r="F415" s="2">
        <f t="shared" si="18"/>
        <v>45002</v>
      </c>
      <c r="G415" s="5">
        <f t="shared" si="19"/>
        <v>1199</v>
      </c>
      <c r="H415" s="5">
        <f t="shared" si="20"/>
        <v>6649</v>
      </c>
    </row>
    <row r="416" spans="1:8" x14ac:dyDescent="0.25">
      <c r="A416" s="1">
        <v>415</v>
      </c>
      <c r="B416" s="2">
        <v>44937</v>
      </c>
      <c r="C416" s="3">
        <v>5500</v>
      </c>
      <c r="D416" s="1" t="s">
        <v>3</v>
      </c>
      <c r="E416" s="1" t="s">
        <v>14</v>
      </c>
      <c r="F416" s="2">
        <f t="shared" si="18"/>
        <v>44997</v>
      </c>
      <c r="G416" s="5">
        <f t="shared" si="19"/>
        <v>1210</v>
      </c>
      <c r="H416" s="5">
        <f t="shared" si="20"/>
        <v>6710</v>
      </c>
    </row>
    <row r="417" spans="1:8" x14ac:dyDescent="0.25">
      <c r="A417" s="1">
        <v>416</v>
      </c>
      <c r="B417" s="2">
        <v>44935</v>
      </c>
      <c r="C417" s="3">
        <v>5550</v>
      </c>
      <c r="D417" s="1" t="s">
        <v>6</v>
      </c>
      <c r="E417" s="1" t="s">
        <v>14</v>
      </c>
      <c r="F417" s="2">
        <f t="shared" si="18"/>
        <v>44995</v>
      </c>
      <c r="G417" s="5">
        <f t="shared" si="19"/>
        <v>1221</v>
      </c>
      <c r="H417" s="5">
        <f t="shared" si="20"/>
        <v>6771</v>
      </c>
    </row>
    <row r="418" spans="1:8" x14ac:dyDescent="0.25">
      <c r="A418" s="1">
        <v>417</v>
      </c>
      <c r="B418" s="2">
        <v>44928</v>
      </c>
      <c r="C418" s="3">
        <v>5600</v>
      </c>
      <c r="D418" s="1" t="s">
        <v>8</v>
      </c>
      <c r="E418" s="1" t="s">
        <v>14</v>
      </c>
      <c r="F418" s="2">
        <f t="shared" si="18"/>
        <v>44988</v>
      </c>
      <c r="G418" s="5">
        <f t="shared" si="19"/>
        <v>1232</v>
      </c>
      <c r="H418" s="5">
        <f t="shared" si="20"/>
        <v>6832</v>
      </c>
    </row>
    <row r="419" spans="1:8" x14ac:dyDescent="0.25">
      <c r="A419" s="1">
        <v>418</v>
      </c>
      <c r="B419" s="2">
        <v>44939</v>
      </c>
      <c r="C419" s="3">
        <v>5650</v>
      </c>
      <c r="D419" s="1" t="s">
        <v>9</v>
      </c>
      <c r="E419" s="1" t="s">
        <v>12</v>
      </c>
      <c r="F419" s="2">
        <f t="shared" si="18"/>
        <v>44999</v>
      </c>
      <c r="G419" s="5">
        <f t="shared" si="19"/>
        <v>1243</v>
      </c>
      <c r="H419" s="5">
        <f t="shared" si="20"/>
        <v>6893</v>
      </c>
    </row>
    <row r="420" spans="1:8" x14ac:dyDescent="0.25">
      <c r="A420" s="1">
        <v>419</v>
      </c>
      <c r="B420" s="2">
        <v>44936</v>
      </c>
      <c r="C420" s="3">
        <v>5700</v>
      </c>
      <c r="D420" s="1" t="s">
        <v>9</v>
      </c>
      <c r="E420" s="1" t="s">
        <v>13</v>
      </c>
      <c r="F420" s="2">
        <f t="shared" si="18"/>
        <v>44996</v>
      </c>
      <c r="G420" s="5">
        <f t="shared" si="19"/>
        <v>1254</v>
      </c>
      <c r="H420" s="5">
        <f t="shared" si="20"/>
        <v>6954</v>
      </c>
    </row>
    <row r="421" spans="1:8" x14ac:dyDescent="0.25">
      <c r="A421" s="1">
        <v>420</v>
      </c>
      <c r="B421" s="2">
        <v>44943</v>
      </c>
      <c r="C421" s="3">
        <v>5750</v>
      </c>
      <c r="D421" s="1" t="s">
        <v>8</v>
      </c>
      <c r="E421" s="1" t="s">
        <v>13</v>
      </c>
      <c r="F421" s="2">
        <f t="shared" si="18"/>
        <v>45003</v>
      </c>
      <c r="G421" s="5">
        <f t="shared" si="19"/>
        <v>1265</v>
      </c>
      <c r="H421" s="5">
        <f t="shared" si="20"/>
        <v>7015</v>
      </c>
    </row>
    <row r="422" spans="1:8" x14ac:dyDescent="0.25">
      <c r="A422" s="1">
        <v>421</v>
      </c>
      <c r="B422" s="2">
        <v>44931</v>
      </c>
      <c r="C422" s="3">
        <v>5800</v>
      </c>
      <c r="D422" s="1" t="s">
        <v>4</v>
      </c>
      <c r="E422" s="1" t="s">
        <v>12</v>
      </c>
      <c r="F422" s="2">
        <f t="shared" si="18"/>
        <v>44991</v>
      </c>
      <c r="G422" s="5">
        <f t="shared" si="19"/>
        <v>1276</v>
      </c>
      <c r="H422" s="5">
        <f t="shared" si="20"/>
        <v>7076</v>
      </c>
    </row>
    <row r="423" spans="1:8" x14ac:dyDescent="0.25">
      <c r="A423" s="1">
        <v>422</v>
      </c>
      <c r="B423" s="2">
        <v>44929</v>
      </c>
      <c r="C423" s="3">
        <v>5850</v>
      </c>
      <c r="D423" s="1" t="s">
        <v>5</v>
      </c>
      <c r="E423" s="1" t="s">
        <v>13</v>
      </c>
      <c r="F423" s="2">
        <f t="shared" si="18"/>
        <v>44989</v>
      </c>
      <c r="G423" s="5">
        <f t="shared" si="19"/>
        <v>1287</v>
      </c>
      <c r="H423" s="5">
        <f t="shared" si="20"/>
        <v>7137</v>
      </c>
    </row>
    <row r="424" spans="1:8" x14ac:dyDescent="0.25">
      <c r="A424" s="1">
        <v>423</v>
      </c>
      <c r="B424" s="2">
        <v>44934</v>
      </c>
      <c r="C424" s="3">
        <v>5900</v>
      </c>
      <c r="D424" s="1" t="s">
        <v>8</v>
      </c>
      <c r="E424" s="1" t="s">
        <v>14</v>
      </c>
      <c r="F424" s="2">
        <f t="shared" si="18"/>
        <v>44994</v>
      </c>
      <c r="G424" s="5">
        <f t="shared" si="19"/>
        <v>1298</v>
      </c>
      <c r="H424" s="5">
        <f t="shared" si="20"/>
        <v>7198</v>
      </c>
    </row>
    <row r="425" spans="1:8" x14ac:dyDescent="0.25">
      <c r="A425" s="1">
        <v>424</v>
      </c>
      <c r="B425" s="2">
        <v>44940</v>
      </c>
      <c r="C425" s="3">
        <v>5950</v>
      </c>
      <c r="D425" s="1" t="s">
        <v>9</v>
      </c>
      <c r="E425" s="1" t="s">
        <v>15</v>
      </c>
      <c r="F425" s="2">
        <f t="shared" si="18"/>
        <v>45000</v>
      </c>
      <c r="G425" s="5">
        <f t="shared" si="19"/>
        <v>1309</v>
      </c>
      <c r="H425" s="5">
        <f t="shared" si="20"/>
        <v>7259</v>
      </c>
    </row>
    <row r="426" spans="1:8" x14ac:dyDescent="0.25">
      <c r="A426" s="1">
        <v>425</v>
      </c>
      <c r="B426" s="2">
        <v>44934</v>
      </c>
      <c r="C426" s="3">
        <v>6000</v>
      </c>
      <c r="D426" s="1" t="s">
        <v>10</v>
      </c>
      <c r="E426" s="1" t="s">
        <v>13</v>
      </c>
      <c r="F426" s="2">
        <f t="shared" si="18"/>
        <v>44994</v>
      </c>
      <c r="G426" s="5">
        <f t="shared" si="19"/>
        <v>1320</v>
      </c>
      <c r="H426" s="5">
        <f t="shared" si="20"/>
        <v>7320</v>
      </c>
    </row>
    <row r="427" spans="1:8" x14ac:dyDescent="0.25">
      <c r="A427" s="1">
        <v>426</v>
      </c>
      <c r="B427" s="2">
        <v>44934</v>
      </c>
      <c r="C427" s="3">
        <v>6050</v>
      </c>
      <c r="D427" s="1" t="s">
        <v>3</v>
      </c>
      <c r="E427" s="1" t="s">
        <v>13</v>
      </c>
      <c r="F427" s="2">
        <f t="shared" si="18"/>
        <v>44994</v>
      </c>
      <c r="G427" s="5">
        <f t="shared" si="19"/>
        <v>1331</v>
      </c>
      <c r="H427" s="5">
        <f t="shared" si="20"/>
        <v>7381</v>
      </c>
    </row>
    <row r="428" spans="1:8" x14ac:dyDescent="0.25">
      <c r="A428" s="1">
        <v>427</v>
      </c>
      <c r="B428" s="2">
        <v>44941</v>
      </c>
      <c r="C428" s="3">
        <v>6100</v>
      </c>
      <c r="D428" s="1" t="s">
        <v>4</v>
      </c>
      <c r="E428" s="1" t="s">
        <v>15</v>
      </c>
      <c r="F428" s="2">
        <f t="shared" si="18"/>
        <v>45001</v>
      </c>
      <c r="G428" s="5">
        <f t="shared" si="19"/>
        <v>1342</v>
      </c>
      <c r="H428" s="5">
        <f t="shared" si="20"/>
        <v>7442</v>
      </c>
    </row>
    <row r="429" spans="1:8" x14ac:dyDescent="0.25">
      <c r="A429" s="1">
        <v>428</v>
      </c>
      <c r="B429" s="2">
        <v>44934</v>
      </c>
      <c r="C429" s="3">
        <v>6150</v>
      </c>
      <c r="D429" s="1" t="s">
        <v>5</v>
      </c>
      <c r="E429" s="1" t="s">
        <v>12</v>
      </c>
      <c r="F429" s="2">
        <f t="shared" si="18"/>
        <v>44994</v>
      </c>
      <c r="G429" s="5">
        <f t="shared" si="19"/>
        <v>1353</v>
      </c>
      <c r="H429" s="5">
        <f t="shared" si="20"/>
        <v>7503</v>
      </c>
    </row>
    <row r="430" spans="1:8" x14ac:dyDescent="0.25">
      <c r="A430" s="1">
        <v>429</v>
      </c>
      <c r="B430" s="2">
        <v>44928</v>
      </c>
      <c r="C430" s="3">
        <v>6200</v>
      </c>
      <c r="D430" s="1" t="s">
        <v>6</v>
      </c>
      <c r="E430" s="1" t="s">
        <v>14</v>
      </c>
      <c r="F430" s="2">
        <f t="shared" si="18"/>
        <v>44988</v>
      </c>
      <c r="G430" s="5">
        <f t="shared" si="19"/>
        <v>1364</v>
      </c>
      <c r="H430" s="5">
        <f t="shared" si="20"/>
        <v>7564</v>
      </c>
    </row>
    <row r="431" spans="1:8" x14ac:dyDescent="0.25">
      <c r="A431" s="1">
        <v>430</v>
      </c>
      <c r="B431" s="2">
        <v>44931</v>
      </c>
      <c r="C431" s="3">
        <v>6250</v>
      </c>
      <c r="D431" s="1" t="s">
        <v>3</v>
      </c>
      <c r="E431" s="1" t="s">
        <v>14</v>
      </c>
      <c r="F431" s="2">
        <f t="shared" si="18"/>
        <v>44991</v>
      </c>
      <c r="G431" s="5">
        <f t="shared" si="19"/>
        <v>1375</v>
      </c>
      <c r="H431" s="5">
        <f t="shared" si="20"/>
        <v>7625</v>
      </c>
    </row>
    <row r="432" spans="1:8" x14ac:dyDescent="0.25">
      <c r="A432" s="1">
        <v>431</v>
      </c>
      <c r="B432" s="2">
        <v>44933</v>
      </c>
      <c r="C432" s="3">
        <v>6300</v>
      </c>
      <c r="D432" s="1" t="s">
        <v>7</v>
      </c>
      <c r="E432" s="1" t="s">
        <v>14</v>
      </c>
      <c r="F432" s="2">
        <f t="shared" si="18"/>
        <v>44993</v>
      </c>
      <c r="G432" s="5">
        <f t="shared" si="19"/>
        <v>1386</v>
      </c>
      <c r="H432" s="5">
        <f t="shared" si="20"/>
        <v>7686</v>
      </c>
    </row>
    <row r="433" spans="1:8" x14ac:dyDescent="0.25">
      <c r="A433" s="1">
        <v>432</v>
      </c>
      <c r="B433" s="2">
        <v>44943</v>
      </c>
      <c r="C433" s="3">
        <v>6350</v>
      </c>
      <c r="D433" s="1" t="s">
        <v>3</v>
      </c>
      <c r="E433" s="1" t="s">
        <v>12</v>
      </c>
      <c r="F433" s="2">
        <f t="shared" si="18"/>
        <v>45003</v>
      </c>
      <c r="G433" s="5">
        <f t="shared" si="19"/>
        <v>1397</v>
      </c>
      <c r="H433" s="5">
        <f t="shared" si="20"/>
        <v>7747</v>
      </c>
    </row>
    <row r="434" spans="1:8" x14ac:dyDescent="0.25">
      <c r="A434" s="1">
        <v>433</v>
      </c>
      <c r="B434" s="2">
        <v>44938</v>
      </c>
      <c r="C434" s="3">
        <v>6400</v>
      </c>
      <c r="D434" s="1" t="s">
        <v>6</v>
      </c>
      <c r="E434" s="1" t="s">
        <v>13</v>
      </c>
      <c r="F434" s="2">
        <f t="shared" si="18"/>
        <v>44998</v>
      </c>
      <c r="G434" s="5">
        <f t="shared" si="19"/>
        <v>1408</v>
      </c>
      <c r="H434" s="5">
        <f t="shared" si="20"/>
        <v>7808</v>
      </c>
    </row>
    <row r="435" spans="1:8" x14ac:dyDescent="0.25">
      <c r="A435" s="1">
        <v>434</v>
      </c>
      <c r="B435" s="2">
        <v>44930</v>
      </c>
      <c r="C435" s="3">
        <v>6450</v>
      </c>
      <c r="D435" s="1" t="s">
        <v>8</v>
      </c>
      <c r="E435" s="1" t="s">
        <v>13</v>
      </c>
      <c r="F435" s="2">
        <f t="shared" si="18"/>
        <v>44990</v>
      </c>
      <c r="G435" s="5">
        <f t="shared" si="19"/>
        <v>1419</v>
      </c>
      <c r="H435" s="5">
        <f t="shared" si="20"/>
        <v>7869</v>
      </c>
    </row>
    <row r="436" spans="1:8" x14ac:dyDescent="0.25">
      <c r="A436" s="1">
        <v>435</v>
      </c>
      <c r="B436" s="2">
        <v>44927</v>
      </c>
      <c r="C436" s="3">
        <v>6500</v>
      </c>
      <c r="D436" s="1" t="s">
        <v>9</v>
      </c>
      <c r="E436" s="1" t="s">
        <v>12</v>
      </c>
      <c r="F436" s="2">
        <f t="shared" si="18"/>
        <v>44987</v>
      </c>
      <c r="G436" s="5">
        <f t="shared" si="19"/>
        <v>1430</v>
      </c>
      <c r="H436" s="5">
        <f t="shared" si="20"/>
        <v>7930</v>
      </c>
    </row>
    <row r="437" spans="1:8" x14ac:dyDescent="0.25">
      <c r="A437" s="1">
        <v>436</v>
      </c>
      <c r="B437" s="2">
        <v>44928</v>
      </c>
      <c r="C437" s="3">
        <v>6550</v>
      </c>
      <c r="D437" s="1" t="s">
        <v>9</v>
      </c>
      <c r="E437" s="1" t="s">
        <v>13</v>
      </c>
      <c r="F437" s="2">
        <f t="shared" si="18"/>
        <v>44988</v>
      </c>
      <c r="G437" s="5">
        <f t="shared" si="19"/>
        <v>1441</v>
      </c>
      <c r="H437" s="5">
        <f t="shared" si="20"/>
        <v>7991</v>
      </c>
    </row>
    <row r="438" spans="1:8" x14ac:dyDescent="0.25">
      <c r="A438" s="1">
        <v>437</v>
      </c>
      <c r="B438" s="2">
        <v>44932</v>
      </c>
      <c r="C438" s="3">
        <v>6600</v>
      </c>
      <c r="D438" s="1" t="s">
        <v>8</v>
      </c>
      <c r="E438" s="1" t="s">
        <v>14</v>
      </c>
      <c r="F438" s="2">
        <f t="shared" si="18"/>
        <v>44992</v>
      </c>
      <c r="G438" s="5">
        <f t="shared" si="19"/>
        <v>1452</v>
      </c>
      <c r="H438" s="5">
        <f t="shared" si="20"/>
        <v>8052</v>
      </c>
    </row>
    <row r="439" spans="1:8" x14ac:dyDescent="0.25">
      <c r="A439" s="1">
        <v>438</v>
      </c>
      <c r="B439" s="2">
        <v>44942</v>
      </c>
      <c r="C439" s="3">
        <v>6650</v>
      </c>
      <c r="D439" s="1" t="s">
        <v>4</v>
      </c>
      <c r="E439" s="1" t="s">
        <v>15</v>
      </c>
      <c r="F439" s="2">
        <f t="shared" si="18"/>
        <v>45002</v>
      </c>
      <c r="G439" s="5">
        <f t="shared" si="19"/>
        <v>1463</v>
      </c>
      <c r="H439" s="5">
        <f t="shared" si="20"/>
        <v>8113</v>
      </c>
    </row>
    <row r="440" spans="1:8" x14ac:dyDescent="0.25">
      <c r="A440" s="1">
        <v>439</v>
      </c>
      <c r="B440" s="2">
        <v>44939</v>
      </c>
      <c r="C440" s="3">
        <v>6700</v>
      </c>
      <c r="D440" s="1" t="s">
        <v>5</v>
      </c>
      <c r="E440" s="1" t="s">
        <v>13</v>
      </c>
      <c r="F440" s="2">
        <f t="shared" si="18"/>
        <v>44999</v>
      </c>
      <c r="G440" s="5">
        <f t="shared" si="19"/>
        <v>1474</v>
      </c>
      <c r="H440" s="5">
        <f t="shared" si="20"/>
        <v>8174</v>
      </c>
    </row>
    <row r="441" spans="1:8" x14ac:dyDescent="0.25">
      <c r="A441" s="1">
        <v>440</v>
      </c>
      <c r="B441" s="2">
        <v>44927</v>
      </c>
      <c r="C441" s="3">
        <v>6750</v>
      </c>
      <c r="D441" s="1" t="s">
        <v>8</v>
      </c>
      <c r="E441" s="1" t="s">
        <v>13</v>
      </c>
      <c r="F441" s="2">
        <f t="shared" si="18"/>
        <v>44987</v>
      </c>
      <c r="G441" s="5">
        <f t="shared" si="19"/>
        <v>1485</v>
      </c>
      <c r="H441" s="5">
        <f t="shared" si="20"/>
        <v>8235</v>
      </c>
    </row>
    <row r="442" spans="1:8" x14ac:dyDescent="0.25">
      <c r="A442" s="1">
        <v>441</v>
      </c>
      <c r="B442" s="2">
        <v>44937</v>
      </c>
      <c r="C442" s="3">
        <v>6800</v>
      </c>
      <c r="D442" s="1" t="s">
        <v>9</v>
      </c>
      <c r="E442" s="1" t="s">
        <v>15</v>
      </c>
      <c r="F442" s="2">
        <f t="shared" si="18"/>
        <v>44997</v>
      </c>
      <c r="G442" s="5">
        <f t="shared" si="19"/>
        <v>1496</v>
      </c>
      <c r="H442" s="5">
        <f t="shared" si="20"/>
        <v>8296</v>
      </c>
    </row>
    <row r="443" spans="1:8" x14ac:dyDescent="0.25">
      <c r="A443" s="1">
        <v>442</v>
      </c>
      <c r="B443" s="2">
        <v>44928</v>
      </c>
      <c r="C443" s="3">
        <v>6850</v>
      </c>
      <c r="D443" s="1" t="s">
        <v>10</v>
      </c>
      <c r="E443" s="1" t="s">
        <v>12</v>
      </c>
      <c r="F443" s="2">
        <f t="shared" si="18"/>
        <v>44988</v>
      </c>
      <c r="G443" s="5">
        <f t="shared" si="19"/>
        <v>1507</v>
      </c>
      <c r="H443" s="5">
        <f t="shared" si="20"/>
        <v>8357</v>
      </c>
    </row>
    <row r="444" spans="1:8" x14ac:dyDescent="0.25">
      <c r="A444" s="1">
        <v>443</v>
      </c>
      <c r="B444" s="2">
        <v>44938</v>
      </c>
      <c r="C444" s="3">
        <v>6900</v>
      </c>
      <c r="D444" s="1" t="s">
        <v>3</v>
      </c>
      <c r="E444" s="1" t="s">
        <v>14</v>
      </c>
      <c r="F444" s="2">
        <f t="shared" si="18"/>
        <v>44998</v>
      </c>
      <c r="G444" s="5">
        <f t="shared" si="19"/>
        <v>1518</v>
      </c>
      <c r="H444" s="5">
        <f t="shared" si="20"/>
        <v>8418</v>
      </c>
    </row>
    <row r="445" spans="1:8" x14ac:dyDescent="0.25">
      <c r="A445" s="1">
        <v>444</v>
      </c>
      <c r="B445" s="2">
        <v>44934</v>
      </c>
      <c r="C445" s="3">
        <v>6950</v>
      </c>
      <c r="D445" s="1" t="s">
        <v>4</v>
      </c>
      <c r="E445" s="1" t="s">
        <v>14</v>
      </c>
      <c r="F445" s="2">
        <f t="shared" si="18"/>
        <v>44994</v>
      </c>
      <c r="G445" s="5">
        <f t="shared" si="19"/>
        <v>1529</v>
      </c>
      <c r="H445" s="5">
        <f t="shared" si="20"/>
        <v>8479</v>
      </c>
    </row>
    <row r="446" spans="1:8" x14ac:dyDescent="0.25">
      <c r="A446" s="1">
        <v>445</v>
      </c>
      <c r="B446" s="2">
        <v>44941</v>
      </c>
      <c r="C446" s="3">
        <v>7000</v>
      </c>
      <c r="D446" s="1" t="s">
        <v>5</v>
      </c>
      <c r="E446" s="1" t="s">
        <v>14</v>
      </c>
      <c r="F446" s="2">
        <f t="shared" si="18"/>
        <v>45001</v>
      </c>
      <c r="G446" s="5">
        <f t="shared" si="19"/>
        <v>1540</v>
      </c>
      <c r="H446" s="5">
        <f t="shared" si="20"/>
        <v>8540</v>
      </c>
    </row>
    <row r="447" spans="1:8" x14ac:dyDescent="0.25">
      <c r="A447" s="1">
        <v>446</v>
      </c>
      <c r="B447" s="2">
        <v>44935</v>
      </c>
      <c r="C447" s="3">
        <v>7050</v>
      </c>
      <c r="D447" s="1" t="s">
        <v>6</v>
      </c>
      <c r="E447" s="1" t="s">
        <v>12</v>
      </c>
      <c r="F447" s="2">
        <f t="shared" si="18"/>
        <v>44995</v>
      </c>
      <c r="G447" s="5">
        <f t="shared" si="19"/>
        <v>1551</v>
      </c>
      <c r="H447" s="5">
        <f t="shared" si="20"/>
        <v>8601</v>
      </c>
    </row>
    <row r="448" spans="1:8" x14ac:dyDescent="0.25">
      <c r="A448" s="1">
        <v>447</v>
      </c>
      <c r="B448" s="2">
        <v>44943</v>
      </c>
      <c r="C448" s="3">
        <v>7100</v>
      </c>
      <c r="D448" s="1" t="s">
        <v>3</v>
      </c>
      <c r="E448" s="1" t="s">
        <v>13</v>
      </c>
      <c r="F448" s="2">
        <f t="shared" si="18"/>
        <v>45003</v>
      </c>
      <c r="G448" s="5">
        <f t="shared" si="19"/>
        <v>1562</v>
      </c>
      <c r="H448" s="5">
        <f t="shared" si="20"/>
        <v>8662</v>
      </c>
    </row>
    <row r="449" spans="1:8" x14ac:dyDescent="0.25">
      <c r="A449" s="1">
        <v>448</v>
      </c>
      <c r="B449" s="2">
        <v>44941</v>
      </c>
      <c r="C449" s="3">
        <v>7150</v>
      </c>
      <c r="D449" s="1" t="s">
        <v>7</v>
      </c>
      <c r="E449" s="1" t="s">
        <v>13</v>
      </c>
      <c r="F449" s="2">
        <f t="shared" si="18"/>
        <v>45001</v>
      </c>
      <c r="G449" s="5">
        <f t="shared" si="19"/>
        <v>1573</v>
      </c>
      <c r="H449" s="5">
        <f t="shared" si="20"/>
        <v>8723</v>
      </c>
    </row>
    <row r="450" spans="1:8" x14ac:dyDescent="0.25">
      <c r="A450" s="1">
        <v>449</v>
      </c>
      <c r="B450" s="2">
        <v>44933</v>
      </c>
      <c r="C450" s="3">
        <v>7200</v>
      </c>
      <c r="D450" s="1" t="s">
        <v>3</v>
      </c>
      <c r="E450" s="1" t="s">
        <v>12</v>
      </c>
      <c r="F450" s="2">
        <f t="shared" si="18"/>
        <v>44993</v>
      </c>
      <c r="G450" s="5">
        <f t="shared" si="19"/>
        <v>1584</v>
      </c>
      <c r="H450" s="5">
        <f t="shared" si="20"/>
        <v>8784</v>
      </c>
    </row>
    <row r="451" spans="1:8" x14ac:dyDescent="0.25">
      <c r="A451" s="1">
        <v>450</v>
      </c>
      <c r="B451" s="2">
        <v>44935</v>
      </c>
      <c r="C451" s="3">
        <v>7250</v>
      </c>
      <c r="D451" s="1" t="s">
        <v>6</v>
      </c>
      <c r="E451" s="1" t="s">
        <v>13</v>
      </c>
      <c r="F451" s="2">
        <f t="shared" ref="F451:F500" si="21">B451+60</f>
        <v>44995</v>
      </c>
      <c r="G451" s="5">
        <f t="shared" ref="G451:G500" si="22">22*C451/100</f>
        <v>1595</v>
      </c>
      <c r="H451" s="5">
        <f t="shared" ref="H451:H500" si="23">G451+C451</f>
        <v>8845</v>
      </c>
    </row>
    <row r="452" spans="1:8" x14ac:dyDescent="0.25">
      <c r="A452" s="1">
        <v>451</v>
      </c>
      <c r="B452" s="2">
        <v>44934</v>
      </c>
      <c r="C452" s="3">
        <v>7300</v>
      </c>
      <c r="D452" s="1" t="s">
        <v>8</v>
      </c>
      <c r="E452" s="1" t="s">
        <v>14</v>
      </c>
      <c r="F452" s="2">
        <f t="shared" si="21"/>
        <v>44994</v>
      </c>
      <c r="G452" s="5">
        <f t="shared" si="22"/>
        <v>1606</v>
      </c>
      <c r="H452" s="5">
        <f t="shared" si="23"/>
        <v>8906</v>
      </c>
    </row>
    <row r="453" spans="1:8" x14ac:dyDescent="0.25">
      <c r="A453" s="1">
        <v>452</v>
      </c>
      <c r="B453" s="2">
        <v>44933</v>
      </c>
      <c r="C453" s="3">
        <v>7350</v>
      </c>
      <c r="D453" s="1" t="s">
        <v>9</v>
      </c>
      <c r="E453" s="1" t="s">
        <v>15</v>
      </c>
      <c r="F453" s="2">
        <f t="shared" si="21"/>
        <v>44993</v>
      </c>
      <c r="G453" s="5">
        <f t="shared" si="22"/>
        <v>1617</v>
      </c>
      <c r="H453" s="5">
        <f t="shared" si="23"/>
        <v>8967</v>
      </c>
    </row>
    <row r="454" spans="1:8" x14ac:dyDescent="0.25">
      <c r="A454" s="1">
        <v>453</v>
      </c>
      <c r="B454" s="2">
        <v>44942</v>
      </c>
      <c r="C454" s="3">
        <v>7400</v>
      </c>
      <c r="D454" s="1" t="s">
        <v>9</v>
      </c>
      <c r="E454" s="1" t="s">
        <v>13</v>
      </c>
      <c r="F454" s="2">
        <f t="shared" si="21"/>
        <v>45002</v>
      </c>
      <c r="G454" s="5">
        <f t="shared" si="22"/>
        <v>1628</v>
      </c>
      <c r="H454" s="5">
        <f t="shared" si="23"/>
        <v>9028</v>
      </c>
    </row>
    <row r="455" spans="1:8" x14ac:dyDescent="0.25">
      <c r="A455" s="1">
        <v>454</v>
      </c>
      <c r="B455" s="2">
        <v>44929</v>
      </c>
      <c r="C455" s="3">
        <v>7450</v>
      </c>
      <c r="D455" s="1" t="s">
        <v>8</v>
      </c>
      <c r="E455" s="1" t="s">
        <v>13</v>
      </c>
      <c r="F455" s="2">
        <f t="shared" si="21"/>
        <v>44989</v>
      </c>
      <c r="G455" s="5">
        <f t="shared" si="22"/>
        <v>1639</v>
      </c>
      <c r="H455" s="5">
        <f t="shared" si="23"/>
        <v>9089</v>
      </c>
    </row>
    <row r="456" spans="1:8" x14ac:dyDescent="0.25">
      <c r="A456" s="1">
        <v>455</v>
      </c>
      <c r="B456" s="2">
        <v>44931</v>
      </c>
      <c r="C456" s="3">
        <v>1000</v>
      </c>
      <c r="D456" s="1" t="s">
        <v>4</v>
      </c>
      <c r="E456" s="1" t="s">
        <v>15</v>
      </c>
      <c r="F456" s="2">
        <f t="shared" si="21"/>
        <v>44991</v>
      </c>
      <c r="G456" s="5">
        <f t="shared" si="22"/>
        <v>220</v>
      </c>
      <c r="H456" s="5">
        <f t="shared" si="23"/>
        <v>1220</v>
      </c>
    </row>
    <row r="457" spans="1:8" x14ac:dyDescent="0.25">
      <c r="A457" s="1">
        <v>456</v>
      </c>
      <c r="B457" s="2">
        <v>44930</v>
      </c>
      <c r="C457" s="3">
        <v>1800</v>
      </c>
      <c r="D457" s="1" t="s">
        <v>5</v>
      </c>
      <c r="E457" s="1" t="s">
        <v>12</v>
      </c>
      <c r="F457" s="2">
        <f t="shared" si="21"/>
        <v>44990</v>
      </c>
      <c r="G457" s="5">
        <f t="shared" si="22"/>
        <v>396</v>
      </c>
      <c r="H457" s="5">
        <f t="shared" si="23"/>
        <v>2196</v>
      </c>
    </row>
    <row r="458" spans="1:8" x14ac:dyDescent="0.25">
      <c r="A458" s="1">
        <v>457</v>
      </c>
      <c r="B458" s="2">
        <v>44942</v>
      </c>
      <c r="C458" s="3">
        <v>2350</v>
      </c>
      <c r="D458" s="1" t="s">
        <v>8</v>
      </c>
      <c r="E458" s="1" t="s">
        <v>14</v>
      </c>
      <c r="F458" s="2">
        <f t="shared" si="21"/>
        <v>45002</v>
      </c>
      <c r="G458" s="5">
        <f t="shared" si="22"/>
        <v>517</v>
      </c>
      <c r="H458" s="5">
        <f t="shared" si="23"/>
        <v>2867</v>
      </c>
    </row>
    <row r="459" spans="1:8" x14ac:dyDescent="0.25">
      <c r="A459" s="1">
        <v>458</v>
      </c>
      <c r="B459" s="2">
        <v>44939</v>
      </c>
      <c r="C459" s="3">
        <v>190</v>
      </c>
      <c r="D459" s="1" t="s">
        <v>9</v>
      </c>
      <c r="E459" s="1" t="s">
        <v>14</v>
      </c>
      <c r="F459" s="2">
        <f t="shared" si="21"/>
        <v>44999</v>
      </c>
      <c r="G459" s="5">
        <f t="shared" si="22"/>
        <v>41.8</v>
      </c>
      <c r="H459" s="5">
        <f t="shared" si="23"/>
        <v>231.8</v>
      </c>
    </row>
    <row r="460" spans="1:8" x14ac:dyDescent="0.25">
      <c r="A460" s="1">
        <v>459</v>
      </c>
      <c r="B460" s="2">
        <v>44937</v>
      </c>
      <c r="C460" s="3">
        <v>2345</v>
      </c>
      <c r="D460" s="1" t="s">
        <v>10</v>
      </c>
      <c r="E460" s="1" t="s">
        <v>14</v>
      </c>
      <c r="F460" s="2">
        <f t="shared" si="21"/>
        <v>44997</v>
      </c>
      <c r="G460" s="5">
        <f t="shared" si="22"/>
        <v>515.9</v>
      </c>
      <c r="H460" s="5">
        <f t="shared" si="23"/>
        <v>2860.9</v>
      </c>
    </row>
    <row r="461" spans="1:8" x14ac:dyDescent="0.25">
      <c r="A461" s="1">
        <v>460</v>
      </c>
      <c r="B461" s="2">
        <v>44935</v>
      </c>
      <c r="C461" s="3">
        <v>8000</v>
      </c>
      <c r="D461" s="1" t="s">
        <v>3</v>
      </c>
      <c r="E461" s="1" t="s">
        <v>12</v>
      </c>
      <c r="F461" s="2">
        <f t="shared" si="21"/>
        <v>44995</v>
      </c>
      <c r="G461" s="5">
        <f t="shared" si="22"/>
        <v>1760</v>
      </c>
      <c r="H461" s="5">
        <f t="shared" si="23"/>
        <v>9760</v>
      </c>
    </row>
    <row r="462" spans="1:8" x14ac:dyDescent="0.25">
      <c r="A462" s="1">
        <v>461</v>
      </c>
      <c r="B462" s="2">
        <v>44927</v>
      </c>
      <c r="C462" s="3">
        <v>7900</v>
      </c>
      <c r="D462" s="1" t="s">
        <v>4</v>
      </c>
      <c r="E462" s="1" t="s">
        <v>13</v>
      </c>
      <c r="F462" s="2">
        <f t="shared" si="21"/>
        <v>44987</v>
      </c>
      <c r="G462" s="5">
        <f t="shared" si="22"/>
        <v>1738</v>
      </c>
      <c r="H462" s="5">
        <f t="shared" si="23"/>
        <v>9638</v>
      </c>
    </row>
    <row r="463" spans="1:8" x14ac:dyDescent="0.25">
      <c r="A463" s="1">
        <v>462</v>
      </c>
      <c r="B463" s="2">
        <v>44927</v>
      </c>
      <c r="C463" s="3">
        <v>7800</v>
      </c>
      <c r="D463" s="1" t="s">
        <v>5</v>
      </c>
      <c r="E463" s="1" t="s">
        <v>13</v>
      </c>
      <c r="F463" s="2">
        <f t="shared" si="21"/>
        <v>44987</v>
      </c>
      <c r="G463" s="5">
        <f t="shared" si="22"/>
        <v>1716</v>
      </c>
      <c r="H463" s="5">
        <f t="shared" si="23"/>
        <v>9516</v>
      </c>
    </row>
    <row r="464" spans="1:8" x14ac:dyDescent="0.25">
      <c r="A464" s="1">
        <v>463</v>
      </c>
      <c r="B464" s="2">
        <v>44937</v>
      </c>
      <c r="C464" s="3">
        <v>7700</v>
      </c>
      <c r="D464" s="1" t="s">
        <v>6</v>
      </c>
      <c r="E464" s="1" t="s">
        <v>12</v>
      </c>
      <c r="F464" s="2">
        <f t="shared" si="21"/>
        <v>44997</v>
      </c>
      <c r="G464" s="5">
        <f t="shared" si="22"/>
        <v>1694</v>
      </c>
      <c r="H464" s="5">
        <f t="shared" si="23"/>
        <v>9394</v>
      </c>
    </row>
    <row r="465" spans="1:8" x14ac:dyDescent="0.25">
      <c r="A465" s="1">
        <v>464</v>
      </c>
      <c r="B465" s="2">
        <v>44936</v>
      </c>
      <c r="C465" s="3">
        <v>7600</v>
      </c>
      <c r="D465" s="1" t="s">
        <v>3</v>
      </c>
      <c r="E465" s="1" t="s">
        <v>13</v>
      </c>
      <c r="F465" s="2">
        <f t="shared" si="21"/>
        <v>44996</v>
      </c>
      <c r="G465" s="5">
        <f t="shared" si="22"/>
        <v>1672</v>
      </c>
      <c r="H465" s="5">
        <f t="shared" si="23"/>
        <v>9272</v>
      </c>
    </row>
    <row r="466" spans="1:8" x14ac:dyDescent="0.25">
      <c r="A466" s="1">
        <v>465</v>
      </c>
      <c r="B466" s="2">
        <v>44934</v>
      </c>
      <c r="C466" s="3">
        <v>7500</v>
      </c>
      <c r="D466" s="1" t="s">
        <v>7</v>
      </c>
      <c r="E466" s="1" t="s">
        <v>14</v>
      </c>
      <c r="F466" s="2">
        <f t="shared" si="21"/>
        <v>44994</v>
      </c>
      <c r="G466" s="5">
        <f t="shared" si="22"/>
        <v>1650</v>
      </c>
      <c r="H466" s="5">
        <f t="shared" si="23"/>
        <v>9150</v>
      </c>
    </row>
    <row r="467" spans="1:8" x14ac:dyDescent="0.25">
      <c r="A467" s="1">
        <v>466</v>
      </c>
      <c r="B467" s="2">
        <v>44934</v>
      </c>
      <c r="C467" s="3">
        <v>7400</v>
      </c>
      <c r="D467" s="1" t="s">
        <v>3</v>
      </c>
      <c r="E467" s="1" t="s">
        <v>15</v>
      </c>
      <c r="F467" s="2">
        <f t="shared" si="21"/>
        <v>44994</v>
      </c>
      <c r="G467" s="5">
        <f t="shared" si="22"/>
        <v>1628</v>
      </c>
      <c r="H467" s="5">
        <f t="shared" si="23"/>
        <v>9028</v>
      </c>
    </row>
    <row r="468" spans="1:8" x14ac:dyDescent="0.25">
      <c r="A468" s="1">
        <v>467</v>
      </c>
      <c r="B468" s="2">
        <v>44943</v>
      </c>
      <c r="C468" s="3">
        <v>7300</v>
      </c>
      <c r="D468" s="1" t="s">
        <v>6</v>
      </c>
      <c r="E468" s="1" t="s">
        <v>13</v>
      </c>
      <c r="F468" s="2">
        <f t="shared" si="21"/>
        <v>45003</v>
      </c>
      <c r="G468" s="5">
        <f t="shared" si="22"/>
        <v>1606</v>
      </c>
      <c r="H468" s="5">
        <f t="shared" si="23"/>
        <v>8906</v>
      </c>
    </row>
    <row r="469" spans="1:8" x14ac:dyDescent="0.25">
      <c r="A469" s="1">
        <v>468</v>
      </c>
      <c r="B469" s="2">
        <v>44932</v>
      </c>
      <c r="C469" s="3">
        <v>7200</v>
      </c>
      <c r="D469" s="1" t="s">
        <v>8</v>
      </c>
      <c r="E469" s="1" t="s">
        <v>13</v>
      </c>
      <c r="F469" s="2">
        <f t="shared" si="21"/>
        <v>44992</v>
      </c>
      <c r="G469" s="5">
        <f t="shared" si="22"/>
        <v>1584</v>
      </c>
      <c r="H469" s="5">
        <f t="shared" si="23"/>
        <v>8784</v>
      </c>
    </row>
    <row r="470" spans="1:8" x14ac:dyDescent="0.25">
      <c r="A470" s="1">
        <v>469</v>
      </c>
      <c r="B470" s="2">
        <v>44935</v>
      </c>
      <c r="C470" s="3">
        <v>7100</v>
      </c>
      <c r="D470" s="1" t="s">
        <v>9</v>
      </c>
      <c r="E470" s="1" t="s">
        <v>15</v>
      </c>
      <c r="F470" s="2">
        <f t="shared" si="21"/>
        <v>44995</v>
      </c>
      <c r="G470" s="5">
        <f t="shared" si="22"/>
        <v>1562</v>
      </c>
      <c r="H470" s="5">
        <f t="shared" si="23"/>
        <v>8662</v>
      </c>
    </row>
    <row r="471" spans="1:8" x14ac:dyDescent="0.25">
      <c r="A471" s="1">
        <v>470</v>
      </c>
      <c r="B471" s="2">
        <v>44933</v>
      </c>
      <c r="C471" s="3">
        <v>7000</v>
      </c>
      <c r="D471" s="1" t="s">
        <v>9</v>
      </c>
      <c r="E471" s="1" t="s">
        <v>12</v>
      </c>
      <c r="F471" s="2">
        <f t="shared" si="21"/>
        <v>44993</v>
      </c>
      <c r="G471" s="5">
        <f t="shared" si="22"/>
        <v>1540</v>
      </c>
      <c r="H471" s="5">
        <f t="shared" si="23"/>
        <v>8540</v>
      </c>
    </row>
    <row r="472" spans="1:8" x14ac:dyDescent="0.25">
      <c r="A472" s="1">
        <v>471</v>
      </c>
      <c r="B472" s="2">
        <v>44933</v>
      </c>
      <c r="C472" s="3">
        <v>6900</v>
      </c>
      <c r="D472" s="1" t="s">
        <v>8</v>
      </c>
      <c r="E472" s="1" t="s">
        <v>14</v>
      </c>
      <c r="F472" s="2">
        <f t="shared" si="21"/>
        <v>44993</v>
      </c>
      <c r="G472" s="5">
        <f t="shared" si="22"/>
        <v>1518</v>
      </c>
      <c r="H472" s="5">
        <f t="shared" si="23"/>
        <v>8418</v>
      </c>
    </row>
    <row r="473" spans="1:8" x14ac:dyDescent="0.25">
      <c r="A473" s="1">
        <v>472</v>
      </c>
      <c r="B473" s="2">
        <v>44928</v>
      </c>
      <c r="C473" s="3">
        <v>6800</v>
      </c>
      <c r="D473" s="1" t="s">
        <v>4</v>
      </c>
      <c r="E473" s="1" t="s">
        <v>14</v>
      </c>
      <c r="F473" s="2">
        <f t="shared" si="21"/>
        <v>44988</v>
      </c>
      <c r="G473" s="5">
        <f t="shared" si="22"/>
        <v>1496</v>
      </c>
      <c r="H473" s="5">
        <f t="shared" si="23"/>
        <v>8296</v>
      </c>
    </row>
    <row r="474" spans="1:8" x14ac:dyDescent="0.25">
      <c r="A474" s="1">
        <v>473</v>
      </c>
      <c r="B474" s="2">
        <v>44928</v>
      </c>
      <c r="C474" s="3">
        <v>6700</v>
      </c>
      <c r="D474" s="1" t="s">
        <v>5</v>
      </c>
      <c r="E474" s="1" t="s">
        <v>14</v>
      </c>
      <c r="F474" s="2">
        <f t="shared" si="21"/>
        <v>44988</v>
      </c>
      <c r="G474" s="5">
        <f t="shared" si="22"/>
        <v>1474</v>
      </c>
      <c r="H474" s="5">
        <f t="shared" si="23"/>
        <v>8174</v>
      </c>
    </row>
    <row r="475" spans="1:8" x14ac:dyDescent="0.25">
      <c r="A475" s="1">
        <v>474</v>
      </c>
      <c r="B475" s="2">
        <v>44935</v>
      </c>
      <c r="C475" s="3">
        <v>6600</v>
      </c>
      <c r="D475" s="1" t="s">
        <v>8</v>
      </c>
      <c r="E475" s="1" t="s">
        <v>12</v>
      </c>
      <c r="F475" s="2">
        <f t="shared" si="21"/>
        <v>44995</v>
      </c>
      <c r="G475" s="5">
        <f t="shared" si="22"/>
        <v>1452</v>
      </c>
      <c r="H475" s="5">
        <f t="shared" si="23"/>
        <v>8052</v>
      </c>
    </row>
    <row r="476" spans="1:8" x14ac:dyDescent="0.25">
      <c r="A476" s="1">
        <v>475</v>
      </c>
      <c r="B476" s="2">
        <v>44930</v>
      </c>
      <c r="C476" s="3">
        <v>6500</v>
      </c>
      <c r="D476" s="1" t="s">
        <v>9</v>
      </c>
      <c r="E476" s="1" t="s">
        <v>13</v>
      </c>
      <c r="F476" s="2">
        <f t="shared" si="21"/>
        <v>44990</v>
      </c>
      <c r="G476" s="5">
        <f t="shared" si="22"/>
        <v>1430</v>
      </c>
      <c r="H476" s="5">
        <f t="shared" si="23"/>
        <v>7930</v>
      </c>
    </row>
    <row r="477" spans="1:8" x14ac:dyDescent="0.25">
      <c r="A477" s="1">
        <v>476</v>
      </c>
      <c r="B477" s="2">
        <v>44934</v>
      </c>
      <c r="C477" s="3">
        <v>6400</v>
      </c>
      <c r="D477" s="1" t="s">
        <v>10</v>
      </c>
      <c r="E477" s="1" t="s">
        <v>13</v>
      </c>
      <c r="F477" s="2">
        <f t="shared" si="21"/>
        <v>44994</v>
      </c>
      <c r="G477" s="5">
        <f t="shared" si="22"/>
        <v>1408</v>
      </c>
      <c r="H477" s="5">
        <f t="shared" si="23"/>
        <v>7808</v>
      </c>
    </row>
    <row r="478" spans="1:8" x14ac:dyDescent="0.25">
      <c r="A478" s="1">
        <v>477</v>
      </c>
      <c r="B478" s="2">
        <v>44930</v>
      </c>
      <c r="C478" s="3">
        <v>6300</v>
      </c>
      <c r="D478" s="1" t="s">
        <v>3</v>
      </c>
      <c r="E478" s="1" t="s">
        <v>12</v>
      </c>
      <c r="F478" s="2">
        <f t="shared" si="21"/>
        <v>44990</v>
      </c>
      <c r="G478" s="5">
        <f t="shared" si="22"/>
        <v>1386</v>
      </c>
      <c r="H478" s="5">
        <f t="shared" si="23"/>
        <v>7686</v>
      </c>
    </row>
    <row r="479" spans="1:8" x14ac:dyDescent="0.25">
      <c r="A479" s="1">
        <v>478</v>
      </c>
      <c r="B479" s="2">
        <v>44930</v>
      </c>
      <c r="C479" s="3">
        <v>6200</v>
      </c>
      <c r="D479" s="1" t="s">
        <v>4</v>
      </c>
      <c r="E479" s="1" t="s">
        <v>13</v>
      </c>
      <c r="F479" s="2">
        <f t="shared" si="21"/>
        <v>44990</v>
      </c>
      <c r="G479" s="5">
        <f t="shared" si="22"/>
        <v>1364</v>
      </c>
      <c r="H479" s="5">
        <f t="shared" si="23"/>
        <v>7564</v>
      </c>
    </row>
    <row r="480" spans="1:8" x14ac:dyDescent="0.25">
      <c r="A480" s="1">
        <v>479</v>
      </c>
      <c r="B480" s="2">
        <v>44937</v>
      </c>
      <c r="C480" s="3">
        <v>6100</v>
      </c>
      <c r="D480" s="1" t="s">
        <v>5</v>
      </c>
      <c r="E480" s="1" t="s">
        <v>14</v>
      </c>
      <c r="F480" s="2">
        <f t="shared" si="21"/>
        <v>44997</v>
      </c>
      <c r="G480" s="5">
        <f t="shared" si="22"/>
        <v>1342</v>
      </c>
      <c r="H480" s="5">
        <f t="shared" si="23"/>
        <v>7442</v>
      </c>
    </row>
    <row r="481" spans="1:8" x14ac:dyDescent="0.25">
      <c r="A481" s="1">
        <v>480</v>
      </c>
      <c r="B481" s="2">
        <v>44934</v>
      </c>
      <c r="C481" s="3">
        <v>6000</v>
      </c>
      <c r="D481" s="1" t="s">
        <v>6</v>
      </c>
      <c r="E481" s="1" t="s">
        <v>15</v>
      </c>
      <c r="F481" s="2">
        <f t="shared" si="21"/>
        <v>44994</v>
      </c>
      <c r="G481" s="5">
        <f t="shared" si="22"/>
        <v>1320</v>
      </c>
      <c r="H481" s="5">
        <f t="shared" si="23"/>
        <v>7320</v>
      </c>
    </row>
    <row r="482" spans="1:8" x14ac:dyDescent="0.25">
      <c r="A482" s="1">
        <v>481</v>
      </c>
      <c r="B482" s="2">
        <v>44937</v>
      </c>
      <c r="C482" s="3">
        <v>5900</v>
      </c>
      <c r="D482" s="1" t="s">
        <v>3</v>
      </c>
      <c r="E482" s="1" t="s">
        <v>13</v>
      </c>
      <c r="F482" s="2">
        <f t="shared" si="21"/>
        <v>44997</v>
      </c>
      <c r="G482" s="5">
        <f t="shared" si="22"/>
        <v>1298</v>
      </c>
      <c r="H482" s="5">
        <f t="shared" si="23"/>
        <v>7198</v>
      </c>
    </row>
    <row r="483" spans="1:8" x14ac:dyDescent="0.25">
      <c r="A483" s="1">
        <v>482</v>
      </c>
      <c r="B483" s="2">
        <v>44943</v>
      </c>
      <c r="C483" s="3">
        <v>5800</v>
      </c>
      <c r="D483" s="1" t="s">
        <v>7</v>
      </c>
      <c r="E483" s="1" t="s">
        <v>13</v>
      </c>
      <c r="F483" s="2">
        <f t="shared" si="21"/>
        <v>45003</v>
      </c>
      <c r="G483" s="5">
        <f t="shared" si="22"/>
        <v>1276</v>
      </c>
      <c r="H483" s="5">
        <f t="shared" si="23"/>
        <v>7076</v>
      </c>
    </row>
    <row r="484" spans="1:8" x14ac:dyDescent="0.25">
      <c r="A484" s="1">
        <v>483</v>
      </c>
      <c r="B484" s="2">
        <v>44941</v>
      </c>
      <c r="C484" s="3">
        <v>5700</v>
      </c>
      <c r="D484" s="1" t="s">
        <v>3</v>
      </c>
      <c r="E484" s="1" t="s">
        <v>15</v>
      </c>
      <c r="F484" s="2">
        <f t="shared" si="21"/>
        <v>45001</v>
      </c>
      <c r="G484" s="5">
        <f t="shared" si="22"/>
        <v>1254</v>
      </c>
      <c r="H484" s="5">
        <f t="shared" si="23"/>
        <v>6954</v>
      </c>
    </row>
    <row r="485" spans="1:8" x14ac:dyDescent="0.25">
      <c r="A485" s="1">
        <v>484</v>
      </c>
      <c r="B485" s="2">
        <v>44941</v>
      </c>
      <c r="C485" s="3">
        <v>5600</v>
      </c>
      <c r="D485" s="1" t="s">
        <v>6</v>
      </c>
      <c r="E485" s="1" t="s">
        <v>12</v>
      </c>
      <c r="F485" s="2">
        <f t="shared" si="21"/>
        <v>45001</v>
      </c>
      <c r="G485" s="5">
        <f t="shared" si="22"/>
        <v>1232</v>
      </c>
      <c r="H485" s="5">
        <f t="shared" si="23"/>
        <v>6832</v>
      </c>
    </row>
    <row r="486" spans="1:8" x14ac:dyDescent="0.25">
      <c r="A486" s="1">
        <v>485</v>
      </c>
      <c r="B486" s="2">
        <v>44930</v>
      </c>
      <c r="C486" s="3">
        <v>5500</v>
      </c>
      <c r="D486" s="1" t="s">
        <v>8</v>
      </c>
      <c r="E486" s="1" t="s">
        <v>14</v>
      </c>
      <c r="F486" s="2">
        <f t="shared" si="21"/>
        <v>44990</v>
      </c>
      <c r="G486" s="5">
        <f t="shared" si="22"/>
        <v>1210</v>
      </c>
      <c r="H486" s="5">
        <f t="shared" si="23"/>
        <v>6710</v>
      </c>
    </row>
    <row r="487" spans="1:8" x14ac:dyDescent="0.25">
      <c r="A487" s="1">
        <v>486</v>
      </c>
      <c r="B487" s="2">
        <v>44943</v>
      </c>
      <c r="C487" s="3">
        <v>5400</v>
      </c>
      <c r="D487" s="1" t="s">
        <v>9</v>
      </c>
      <c r="E487" s="1" t="s">
        <v>14</v>
      </c>
      <c r="F487" s="2">
        <f t="shared" si="21"/>
        <v>45003</v>
      </c>
      <c r="G487" s="5">
        <f t="shared" si="22"/>
        <v>1188</v>
      </c>
      <c r="H487" s="5">
        <f t="shared" si="23"/>
        <v>6588</v>
      </c>
    </row>
    <row r="488" spans="1:8" x14ac:dyDescent="0.25">
      <c r="A488" s="1">
        <v>487</v>
      </c>
      <c r="B488" s="2">
        <v>44930</v>
      </c>
      <c r="C488" s="3">
        <v>5300</v>
      </c>
      <c r="D488" s="1" t="s">
        <v>9</v>
      </c>
      <c r="E488" s="1" t="s">
        <v>14</v>
      </c>
      <c r="F488" s="2">
        <f t="shared" si="21"/>
        <v>44990</v>
      </c>
      <c r="G488" s="5">
        <f t="shared" si="22"/>
        <v>1166</v>
      </c>
      <c r="H488" s="5">
        <f t="shared" si="23"/>
        <v>6466</v>
      </c>
    </row>
    <row r="489" spans="1:8" x14ac:dyDescent="0.25">
      <c r="A489" s="1">
        <v>488</v>
      </c>
      <c r="B489" s="2">
        <v>44929</v>
      </c>
      <c r="C489" s="3">
        <v>5200</v>
      </c>
      <c r="D489" s="1" t="s">
        <v>8</v>
      </c>
      <c r="E489" s="1" t="s">
        <v>12</v>
      </c>
      <c r="F489" s="2">
        <f t="shared" si="21"/>
        <v>44989</v>
      </c>
      <c r="G489" s="5">
        <f t="shared" si="22"/>
        <v>1144</v>
      </c>
      <c r="H489" s="5">
        <f t="shared" si="23"/>
        <v>6344</v>
      </c>
    </row>
    <row r="490" spans="1:8" x14ac:dyDescent="0.25">
      <c r="A490" s="1">
        <v>489</v>
      </c>
      <c r="B490" s="2">
        <v>44932</v>
      </c>
      <c r="C490" s="3">
        <v>5100</v>
      </c>
      <c r="D490" s="1" t="s">
        <v>4</v>
      </c>
      <c r="E490" s="1" t="s">
        <v>13</v>
      </c>
      <c r="F490" s="2">
        <f t="shared" si="21"/>
        <v>44992</v>
      </c>
      <c r="G490" s="5">
        <f t="shared" si="22"/>
        <v>1122</v>
      </c>
      <c r="H490" s="5">
        <f t="shared" si="23"/>
        <v>6222</v>
      </c>
    </row>
    <row r="491" spans="1:8" x14ac:dyDescent="0.25">
      <c r="A491" s="1">
        <v>490</v>
      </c>
      <c r="B491" s="2">
        <v>44927</v>
      </c>
      <c r="C491" s="3">
        <v>5000</v>
      </c>
      <c r="D491" s="1" t="s">
        <v>5</v>
      </c>
      <c r="E491" s="1" t="s">
        <v>13</v>
      </c>
      <c r="F491" s="2">
        <f t="shared" si="21"/>
        <v>44987</v>
      </c>
      <c r="G491" s="5">
        <f t="shared" si="22"/>
        <v>1100</v>
      </c>
      <c r="H491" s="5">
        <f t="shared" si="23"/>
        <v>6100</v>
      </c>
    </row>
    <row r="492" spans="1:8" x14ac:dyDescent="0.25">
      <c r="A492" s="1">
        <v>491</v>
      </c>
      <c r="B492" s="2">
        <v>44929</v>
      </c>
      <c r="C492" s="3">
        <v>4900</v>
      </c>
      <c r="D492" s="1" t="s">
        <v>8</v>
      </c>
      <c r="E492" s="1" t="s">
        <v>12</v>
      </c>
      <c r="F492" s="2">
        <f t="shared" si="21"/>
        <v>44989</v>
      </c>
      <c r="G492" s="5">
        <f t="shared" si="22"/>
        <v>1078</v>
      </c>
      <c r="H492" s="5">
        <f t="shared" si="23"/>
        <v>5978</v>
      </c>
    </row>
    <row r="493" spans="1:8" x14ac:dyDescent="0.25">
      <c r="A493" s="1">
        <v>492</v>
      </c>
      <c r="B493" s="2">
        <v>44927</v>
      </c>
      <c r="C493" s="3">
        <v>4800</v>
      </c>
      <c r="D493" s="1" t="s">
        <v>9</v>
      </c>
      <c r="E493" s="1" t="s">
        <v>13</v>
      </c>
      <c r="F493" s="2">
        <f t="shared" si="21"/>
        <v>44987</v>
      </c>
      <c r="G493" s="5">
        <f t="shared" si="22"/>
        <v>1056</v>
      </c>
      <c r="H493" s="5">
        <f t="shared" si="23"/>
        <v>5856</v>
      </c>
    </row>
    <row r="494" spans="1:8" x14ac:dyDescent="0.25">
      <c r="A494" s="1">
        <v>493</v>
      </c>
      <c r="B494" s="2">
        <v>44937</v>
      </c>
      <c r="C494" s="3">
        <v>4700</v>
      </c>
      <c r="D494" s="1" t="s">
        <v>10</v>
      </c>
      <c r="E494" s="1" t="s">
        <v>14</v>
      </c>
      <c r="F494" s="2">
        <f t="shared" si="21"/>
        <v>44997</v>
      </c>
      <c r="G494" s="5">
        <f t="shared" si="22"/>
        <v>1034</v>
      </c>
      <c r="H494" s="5">
        <f t="shared" si="23"/>
        <v>5734</v>
      </c>
    </row>
    <row r="495" spans="1:8" x14ac:dyDescent="0.25">
      <c r="A495" s="1">
        <v>494</v>
      </c>
      <c r="B495" s="2">
        <v>44934</v>
      </c>
      <c r="C495" s="3">
        <v>4600</v>
      </c>
      <c r="D495" s="1" t="s">
        <v>3</v>
      </c>
      <c r="E495" s="1" t="s">
        <v>15</v>
      </c>
      <c r="F495" s="2">
        <f t="shared" si="21"/>
        <v>44994</v>
      </c>
      <c r="G495" s="5">
        <f t="shared" si="22"/>
        <v>1012</v>
      </c>
      <c r="H495" s="5">
        <f t="shared" si="23"/>
        <v>5612</v>
      </c>
    </row>
    <row r="496" spans="1:8" x14ac:dyDescent="0.25">
      <c r="A496" s="1">
        <v>495</v>
      </c>
      <c r="B496" s="2">
        <v>44940</v>
      </c>
      <c r="C496" s="3">
        <v>4500</v>
      </c>
      <c r="D496" s="1" t="s">
        <v>4</v>
      </c>
      <c r="E496" s="1" t="s">
        <v>13</v>
      </c>
      <c r="F496" s="2">
        <f t="shared" si="21"/>
        <v>45000</v>
      </c>
      <c r="G496" s="5">
        <f t="shared" si="22"/>
        <v>990</v>
      </c>
      <c r="H496" s="5">
        <f t="shared" si="23"/>
        <v>5490</v>
      </c>
    </row>
    <row r="497" spans="1:8" x14ac:dyDescent="0.25">
      <c r="A497" s="1">
        <v>496</v>
      </c>
      <c r="B497" s="2">
        <v>44929</v>
      </c>
      <c r="C497" s="3">
        <v>4400</v>
      </c>
      <c r="D497" s="1" t="s">
        <v>5</v>
      </c>
      <c r="E497" s="1" t="s">
        <v>13</v>
      </c>
      <c r="F497" s="2">
        <f t="shared" si="21"/>
        <v>44989</v>
      </c>
      <c r="G497" s="5">
        <f t="shared" si="22"/>
        <v>968</v>
      </c>
      <c r="H497" s="5">
        <f t="shared" si="23"/>
        <v>5368</v>
      </c>
    </row>
    <row r="498" spans="1:8" x14ac:dyDescent="0.25">
      <c r="A498" s="1">
        <v>497</v>
      </c>
      <c r="B498" s="2">
        <v>44928</v>
      </c>
      <c r="C498" s="3">
        <v>4300</v>
      </c>
      <c r="D498" s="1" t="s">
        <v>6</v>
      </c>
      <c r="E498" s="1" t="s">
        <v>15</v>
      </c>
      <c r="F498" s="2">
        <f t="shared" si="21"/>
        <v>44988</v>
      </c>
      <c r="G498" s="5">
        <f t="shared" si="22"/>
        <v>946</v>
      </c>
      <c r="H498" s="5">
        <f t="shared" si="23"/>
        <v>5246</v>
      </c>
    </row>
    <row r="499" spans="1:8" x14ac:dyDescent="0.25">
      <c r="A499" s="1">
        <v>498</v>
      </c>
      <c r="B499" s="2">
        <v>44935</v>
      </c>
      <c r="C499" s="3">
        <v>4200</v>
      </c>
      <c r="D499" s="1" t="s">
        <v>3</v>
      </c>
      <c r="E499" s="1" t="s">
        <v>12</v>
      </c>
      <c r="F499" s="2">
        <f t="shared" si="21"/>
        <v>44995</v>
      </c>
      <c r="G499" s="5">
        <f t="shared" si="22"/>
        <v>924</v>
      </c>
      <c r="H499" s="5">
        <f t="shared" si="23"/>
        <v>5124</v>
      </c>
    </row>
    <row r="500" spans="1:8" x14ac:dyDescent="0.25">
      <c r="A500" s="1">
        <v>499</v>
      </c>
      <c r="B500" s="2">
        <v>44942</v>
      </c>
      <c r="C500" s="3">
        <v>4100</v>
      </c>
      <c r="D500" s="1" t="s">
        <v>7</v>
      </c>
      <c r="E500" s="1" t="s">
        <v>14</v>
      </c>
      <c r="F500" s="2">
        <f t="shared" si="21"/>
        <v>45002</v>
      </c>
      <c r="G500" s="5">
        <f t="shared" si="22"/>
        <v>902</v>
      </c>
      <c r="H500" s="5">
        <f t="shared" si="23"/>
        <v>5002</v>
      </c>
    </row>
  </sheetData>
  <conditionalFormatting sqref="H2:H500">
    <cfRule type="cellIs" dxfId="21" priority="1" operator="lessThan">
      <formula>500</formula>
    </cfRule>
  </conditionalFormatting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3547-F0D5-4CF6-AD64-A51B2EC3580F}">
  <sheetPr>
    <tabColor theme="5" tint="-0.249977111117893"/>
  </sheetPr>
  <dimension ref="A1:I500"/>
  <sheetViews>
    <sheetView workbookViewId="0">
      <selection activeCell="I1" sqref="I1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9.5703125" bestFit="1" customWidth="1"/>
    <col min="8" max="8" width="9.42578125" bestFit="1" customWidth="1"/>
    <col min="9" max="9" width="11.140625" bestFit="1" customWidth="1"/>
  </cols>
  <sheetData>
    <row r="1" spans="1:9" x14ac:dyDescent="0.25">
      <c r="A1" s="27" t="s">
        <v>0</v>
      </c>
      <c r="B1" s="27" t="s">
        <v>1</v>
      </c>
      <c r="C1" s="27" t="s">
        <v>17</v>
      </c>
      <c r="D1" s="27" t="s">
        <v>2</v>
      </c>
      <c r="E1" s="27" t="s">
        <v>11</v>
      </c>
      <c r="F1" s="27" t="s">
        <v>16</v>
      </c>
      <c r="G1" s="27" t="s">
        <v>20</v>
      </c>
      <c r="H1" s="27" t="s">
        <v>21</v>
      </c>
      <c r="I1" s="27" t="s">
        <v>22</v>
      </c>
    </row>
    <row r="2" spans="1:9" x14ac:dyDescent="0.25">
      <c r="A2">
        <v>1</v>
      </c>
      <c r="B2" s="4">
        <v>44927</v>
      </c>
      <c r="C2" s="5">
        <v>100</v>
      </c>
      <c r="D2" t="s">
        <v>3</v>
      </c>
      <c r="E2" t="s">
        <v>12</v>
      </c>
      <c r="F2" s="4">
        <v>44987</v>
      </c>
      <c r="G2" s="5">
        <v>22</v>
      </c>
      <c r="H2" s="5">
        <v>122</v>
      </c>
      <c r="I2" t="s">
        <v>23</v>
      </c>
    </row>
    <row r="3" spans="1:9" x14ac:dyDescent="0.25">
      <c r="A3">
        <v>2</v>
      </c>
      <c r="B3" s="4">
        <v>44943</v>
      </c>
      <c r="C3" s="5">
        <v>120</v>
      </c>
      <c r="D3" t="s">
        <v>4</v>
      </c>
      <c r="E3" t="s">
        <v>13</v>
      </c>
      <c r="F3" s="4">
        <v>45003</v>
      </c>
      <c r="G3" s="5">
        <v>26.4</v>
      </c>
      <c r="H3" s="5">
        <v>146.4</v>
      </c>
      <c r="I3" t="s">
        <v>24</v>
      </c>
    </row>
    <row r="4" spans="1:9" x14ac:dyDescent="0.25">
      <c r="A4">
        <v>3</v>
      </c>
      <c r="B4" s="4">
        <v>44940</v>
      </c>
      <c r="C4" s="5">
        <v>140</v>
      </c>
      <c r="D4" t="s">
        <v>5</v>
      </c>
      <c r="E4" t="s">
        <v>14</v>
      </c>
      <c r="F4" s="4">
        <v>45000</v>
      </c>
      <c r="G4" s="5">
        <v>30.8</v>
      </c>
      <c r="H4" s="5">
        <v>170.8</v>
      </c>
      <c r="I4" t="s">
        <v>23</v>
      </c>
    </row>
    <row r="5" spans="1:9" x14ac:dyDescent="0.25">
      <c r="A5">
        <v>4</v>
      </c>
      <c r="B5" s="4">
        <v>44932</v>
      </c>
      <c r="C5" s="5">
        <v>160</v>
      </c>
      <c r="D5" t="s">
        <v>6</v>
      </c>
      <c r="E5" t="s">
        <v>15</v>
      </c>
      <c r="F5" s="4">
        <v>44992</v>
      </c>
      <c r="G5" s="5">
        <v>35.200000000000003</v>
      </c>
      <c r="H5" s="5">
        <v>195.2</v>
      </c>
      <c r="I5" t="s">
        <v>23</v>
      </c>
    </row>
    <row r="6" spans="1:9" x14ac:dyDescent="0.25">
      <c r="A6">
        <v>5</v>
      </c>
      <c r="B6" s="4">
        <v>44937</v>
      </c>
      <c r="C6" s="5">
        <v>180</v>
      </c>
      <c r="D6" t="s">
        <v>3</v>
      </c>
      <c r="E6" t="s">
        <v>13</v>
      </c>
      <c r="F6" s="4">
        <v>44997</v>
      </c>
      <c r="G6" s="5">
        <v>39.6</v>
      </c>
      <c r="H6" s="5">
        <v>219.6</v>
      </c>
      <c r="I6" t="s">
        <v>23</v>
      </c>
    </row>
    <row r="7" spans="1:9" x14ac:dyDescent="0.25">
      <c r="A7">
        <v>6</v>
      </c>
      <c r="B7" s="4">
        <v>44930</v>
      </c>
      <c r="C7" s="5">
        <v>200</v>
      </c>
      <c r="D7" t="s">
        <v>7</v>
      </c>
      <c r="E7" t="s">
        <v>13</v>
      </c>
      <c r="F7" s="4">
        <v>44990</v>
      </c>
      <c r="G7" s="5">
        <v>44</v>
      </c>
      <c r="H7" s="5">
        <v>244</v>
      </c>
      <c r="I7" t="s">
        <v>23</v>
      </c>
    </row>
    <row r="8" spans="1:9" x14ac:dyDescent="0.25">
      <c r="A8">
        <v>7</v>
      </c>
      <c r="B8" s="4">
        <v>44932</v>
      </c>
      <c r="C8" s="5">
        <v>220</v>
      </c>
      <c r="D8" t="s">
        <v>3</v>
      </c>
      <c r="E8" t="s">
        <v>15</v>
      </c>
      <c r="F8" s="4">
        <v>44992</v>
      </c>
      <c r="G8" s="5">
        <v>48.4</v>
      </c>
      <c r="H8" s="5">
        <v>268.39999999999998</v>
      </c>
      <c r="I8" t="s">
        <v>23</v>
      </c>
    </row>
    <row r="9" spans="1:9" x14ac:dyDescent="0.25">
      <c r="A9">
        <v>8</v>
      </c>
      <c r="B9" s="4">
        <v>44930</v>
      </c>
      <c r="C9" s="5">
        <v>240</v>
      </c>
      <c r="D9" t="s">
        <v>6</v>
      </c>
      <c r="E9" t="s">
        <v>12</v>
      </c>
      <c r="F9" s="4">
        <v>44990</v>
      </c>
      <c r="G9" s="5">
        <v>52.8</v>
      </c>
      <c r="H9" s="5">
        <v>292.8</v>
      </c>
      <c r="I9" t="s">
        <v>23</v>
      </c>
    </row>
    <row r="10" spans="1:9" x14ac:dyDescent="0.25">
      <c r="A10">
        <v>9</v>
      </c>
      <c r="B10" s="4">
        <v>44941</v>
      </c>
      <c r="C10" s="5">
        <v>260</v>
      </c>
      <c r="D10" t="s">
        <v>8</v>
      </c>
      <c r="E10" t="s">
        <v>14</v>
      </c>
      <c r="F10" s="4">
        <v>45001</v>
      </c>
      <c r="G10" s="5">
        <v>57.2</v>
      </c>
      <c r="H10" s="5">
        <v>317.2</v>
      </c>
      <c r="I10" t="s">
        <v>23</v>
      </c>
    </row>
    <row r="11" spans="1:9" x14ac:dyDescent="0.25">
      <c r="A11">
        <v>10</v>
      </c>
      <c r="B11" s="4">
        <v>44939</v>
      </c>
      <c r="C11" s="5">
        <v>280</v>
      </c>
      <c r="D11" t="s">
        <v>25</v>
      </c>
      <c r="E11" t="s">
        <v>14</v>
      </c>
      <c r="F11" s="4">
        <v>44999</v>
      </c>
      <c r="G11" s="5">
        <v>61.6</v>
      </c>
      <c r="H11" s="5">
        <v>341.6</v>
      </c>
      <c r="I11" t="s">
        <v>23</v>
      </c>
    </row>
    <row r="12" spans="1:9" x14ac:dyDescent="0.25">
      <c r="A12">
        <v>11</v>
      </c>
      <c r="B12" s="4">
        <v>44943</v>
      </c>
      <c r="C12" s="5">
        <v>300</v>
      </c>
      <c r="D12" t="s">
        <v>25</v>
      </c>
      <c r="E12" t="s">
        <v>14</v>
      </c>
      <c r="F12" s="4">
        <v>45003</v>
      </c>
      <c r="G12" s="5">
        <v>66</v>
      </c>
      <c r="H12" s="5">
        <v>366</v>
      </c>
      <c r="I12" t="s">
        <v>24</v>
      </c>
    </row>
    <row r="13" spans="1:9" x14ac:dyDescent="0.25">
      <c r="A13">
        <v>12</v>
      </c>
      <c r="B13" s="4">
        <v>44942</v>
      </c>
      <c r="C13" s="5">
        <v>320</v>
      </c>
      <c r="D13" t="s">
        <v>8</v>
      </c>
      <c r="E13" t="s">
        <v>12</v>
      </c>
      <c r="F13" s="4">
        <v>45002</v>
      </c>
      <c r="G13" s="5">
        <v>70.400000000000006</v>
      </c>
      <c r="H13" s="5">
        <v>390.4</v>
      </c>
      <c r="I13" t="s">
        <v>23</v>
      </c>
    </row>
    <row r="14" spans="1:9" x14ac:dyDescent="0.25">
      <c r="A14">
        <v>13</v>
      </c>
      <c r="B14" s="4">
        <v>44937</v>
      </c>
      <c r="C14" s="5">
        <v>340</v>
      </c>
      <c r="D14" t="s">
        <v>4</v>
      </c>
      <c r="E14" t="s">
        <v>13</v>
      </c>
      <c r="F14" s="4">
        <v>44997</v>
      </c>
      <c r="G14" s="5">
        <v>74.8</v>
      </c>
      <c r="H14" s="5">
        <v>414.8</v>
      </c>
      <c r="I14" t="s">
        <v>23</v>
      </c>
    </row>
    <row r="15" spans="1:9" x14ac:dyDescent="0.25">
      <c r="A15">
        <v>14</v>
      </c>
      <c r="B15" s="4">
        <v>44939</v>
      </c>
      <c r="C15" s="5">
        <v>360</v>
      </c>
      <c r="D15" t="s">
        <v>5</v>
      </c>
      <c r="E15" t="s">
        <v>13</v>
      </c>
      <c r="F15" s="4">
        <v>44999</v>
      </c>
      <c r="G15" s="5">
        <v>79.2</v>
      </c>
      <c r="H15" s="5">
        <v>439.2</v>
      </c>
      <c r="I15" t="s">
        <v>23</v>
      </c>
    </row>
    <row r="16" spans="1:9" x14ac:dyDescent="0.25">
      <c r="A16">
        <v>15</v>
      </c>
      <c r="B16" s="4">
        <v>44940</v>
      </c>
      <c r="C16" s="5">
        <v>380</v>
      </c>
      <c r="D16" t="s">
        <v>8</v>
      </c>
      <c r="E16" t="s">
        <v>12</v>
      </c>
      <c r="F16" s="4">
        <v>45000</v>
      </c>
      <c r="G16" s="5">
        <v>83.6</v>
      </c>
      <c r="H16" s="5">
        <v>463.6</v>
      </c>
      <c r="I16" t="s">
        <v>23</v>
      </c>
    </row>
    <row r="17" spans="1:9" x14ac:dyDescent="0.25">
      <c r="A17">
        <v>16</v>
      </c>
      <c r="B17" s="4">
        <v>44943</v>
      </c>
      <c r="C17" s="5">
        <v>400</v>
      </c>
      <c r="D17" t="s">
        <v>25</v>
      </c>
      <c r="E17" t="s">
        <v>13</v>
      </c>
      <c r="F17" s="4">
        <v>45003</v>
      </c>
      <c r="G17" s="5">
        <v>88</v>
      </c>
      <c r="H17" s="5">
        <v>488</v>
      </c>
      <c r="I17" t="s">
        <v>24</v>
      </c>
    </row>
    <row r="18" spans="1:9" x14ac:dyDescent="0.25">
      <c r="A18">
        <v>17</v>
      </c>
      <c r="B18" s="4">
        <v>44935</v>
      </c>
      <c r="C18" s="5">
        <v>420</v>
      </c>
      <c r="D18" t="s">
        <v>10</v>
      </c>
      <c r="E18" t="s">
        <v>14</v>
      </c>
      <c r="F18" s="4">
        <v>44995</v>
      </c>
      <c r="G18" s="5">
        <v>92.4</v>
      </c>
      <c r="H18" s="5">
        <v>512.4</v>
      </c>
      <c r="I18" t="s">
        <v>23</v>
      </c>
    </row>
    <row r="19" spans="1:9" x14ac:dyDescent="0.25">
      <c r="A19">
        <v>18</v>
      </c>
      <c r="B19" s="4">
        <v>44931</v>
      </c>
      <c r="C19" s="5">
        <v>440</v>
      </c>
      <c r="D19" t="s">
        <v>3</v>
      </c>
      <c r="E19" t="s">
        <v>15</v>
      </c>
      <c r="F19" s="4">
        <v>44991</v>
      </c>
      <c r="G19" s="5">
        <v>96.8</v>
      </c>
      <c r="H19" s="5">
        <v>536.79999999999995</v>
      </c>
      <c r="I19" t="s">
        <v>23</v>
      </c>
    </row>
    <row r="20" spans="1:9" x14ac:dyDescent="0.25">
      <c r="A20">
        <v>19</v>
      </c>
      <c r="B20" s="4">
        <v>44938</v>
      </c>
      <c r="C20" s="5">
        <v>460</v>
      </c>
      <c r="D20" t="s">
        <v>4</v>
      </c>
      <c r="E20" t="s">
        <v>13</v>
      </c>
      <c r="F20" s="4">
        <v>44998</v>
      </c>
      <c r="G20" s="5">
        <v>101.2</v>
      </c>
      <c r="H20" s="5">
        <v>561.20000000000005</v>
      </c>
      <c r="I20" t="s">
        <v>23</v>
      </c>
    </row>
    <row r="21" spans="1:9" x14ac:dyDescent="0.25">
      <c r="A21">
        <v>20</v>
      </c>
      <c r="B21" s="4">
        <v>44934</v>
      </c>
      <c r="C21" s="5">
        <v>480</v>
      </c>
      <c r="D21" t="s">
        <v>5</v>
      </c>
      <c r="E21" t="s">
        <v>13</v>
      </c>
      <c r="F21" s="4">
        <v>44994</v>
      </c>
      <c r="G21" s="5">
        <v>105.6</v>
      </c>
      <c r="H21" s="5">
        <v>585.6</v>
      </c>
      <c r="I21" t="s">
        <v>23</v>
      </c>
    </row>
    <row r="22" spans="1:9" x14ac:dyDescent="0.25">
      <c r="A22">
        <v>21</v>
      </c>
      <c r="B22" s="4">
        <v>44931</v>
      </c>
      <c r="C22" s="5">
        <v>500</v>
      </c>
      <c r="D22" t="s">
        <v>6</v>
      </c>
      <c r="E22" t="s">
        <v>15</v>
      </c>
      <c r="F22" s="4">
        <v>44991</v>
      </c>
      <c r="G22" s="5">
        <v>110</v>
      </c>
      <c r="H22" s="5">
        <v>610</v>
      </c>
      <c r="I22" t="s">
        <v>23</v>
      </c>
    </row>
    <row r="23" spans="1:9" x14ac:dyDescent="0.25">
      <c r="A23">
        <v>22</v>
      </c>
      <c r="B23" s="4">
        <v>44930</v>
      </c>
      <c r="C23" s="5">
        <v>520</v>
      </c>
      <c r="D23" t="s">
        <v>3</v>
      </c>
      <c r="E23" t="s">
        <v>12</v>
      </c>
      <c r="F23" s="4">
        <v>44990</v>
      </c>
      <c r="G23" s="5">
        <v>114.4</v>
      </c>
      <c r="H23" s="5">
        <v>634.4</v>
      </c>
      <c r="I23" t="s">
        <v>23</v>
      </c>
    </row>
    <row r="24" spans="1:9" x14ac:dyDescent="0.25">
      <c r="A24">
        <v>23</v>
      </c>
      <c r="B24" s="4">
        <v>44940</v>
      </c>
      <c r="C24" s="5">
        <v>540</v>
      </c>
      <c r="D24" t="s">
        <v>7</v>
      </c>
      <c r="E24" t="s">
        <v>14</v>
      </c>
      <c r="F24" s="4">
        <v>45000</v>
      </c>
      <c r="G24" s="5">
        <v>118.8</v>
      </c>
      <c r="H24" s="5">
        <v>658.8</v>
      </c>
      <c r="I24" t="s">
        <v>23</v>
      </c>
    </row>
    <row r="25" spans="1:9" x14ac:dyDescent="0.25">
      <c r="A25">
        <v>24</v>
      </c>
      <c r="B25" s="4">
        <v>44934</v>
      </c>
      <c r="C25" s="5">
        <v>560</v>
      </c>
      <c r="D25" t="s">
        <v>3</v>
      </c>
      <c r="E25" t="s">
        <v>14</v>
      </c>
      <c r="F25" s="4">
        <v>44994</v>
      </c>
      <c r="G25" s="5">
        <v>123.2</v>
      </c>
      <c r="H25" s="5">
        <v>683.2</v>
      </c>
      <c r="I25" t="s">
        <v>23</v>
      </c>
    </row>
    <row r="26" spans="1:9" x14ac:dyDescent="0.25">
      <c r="A26">
        <v>25</v>
      </c>
      <c r="B26" s="4">
        <v>44936</v>
      </c>
      <c r="C26" s="5">
        <v>580</v>
      </c>
      <c r="D26" t="s">
        <v>6</v>
      </c>
      <c r="E26" t="s">
        <v>14</v>
      </c>
      <c r="F26" s="4">
        <v>44996</v>
      </c>
      <c r="G26" s="5">
        <v>127.6</v>
      </c>
      <c r="H26" s="5">
        <v>707.6</v>
      </c>
      <c r="I26" t="s">
        <v>23</v>
      </c>
    </row>
    <row r="27" spans="1:9" x14ac:dyDescent="0.25">
      <c r="A27">
        <v>26</v>
      </c>
      <c r="B27" s="4">
        <v>44935</v>
      </c>
      <c r="C27" s="5">
        <v>600</v>
      </c>
      <c r="D27" t="s">
        <v>8</v>
      </c>
      <c r="E27" t="s">
        <v>12</v>
      </c>
      <c r="F27" s="4">
        <v>44995</v>
      </c>
      <c r="G27" s="5">
        <v>132</v>
      </c>
      <c r="H27" s="5">
        <v>732</v>
      </c>
      <c r="I27" t="s">
        <v>23</v>
      </c>
    </row>
    <row r="28" spans="1:9" x14ac:dyDescent="0.25">
      <c r="A28">
        <v>27</v>
      </c>
      <c r="B28" s="4">
        <v>44938</v>
      </c>
      <c r="C28" s="5">
        <v>620</v>
      </c>
      <c r="D28" t="s">
        <v>25</v>
      </c>
      <c r="E28" t="s">
        <v>13</v>
      </c>
      <c r="F28" s="4">
        <v>44998</v>
      </c>
      <c r="G28" s="5">
        <v>136.4</v>
      </c>
      <c r="H28" s="5">
        <v>756.4</v>
      </c>
      <c r="I28" t="s">
        <v>23</v>
      </c>
    </row>
    <row r="29" spans="1:9" x14ac:dyDescent="0.25">
      <c r="A29">
        <v>28</v>
      </c>
      <c r="B29" s="4">
        <v>44942</v>
      </c>
      <c r="C29" s="5">
        <v>640</v>
      </c>
      <c r="D29" t="s">
        <v>25</v>
      </c>
      <c r="E29" t="s">
        <v>13</v>
      </c>
      <c r="F29" s="4">
        <v>45002</v>
      </c>
      <c r="G29" s="5">
        <v>140.80000000000001</v>
      </c>
      <c r="H29" s="5">
        <v>780.8</v>
      </c>
      <c r="I29" t="s">
        <v>23</v>
      </c>
    </row>
    <row r="30" spans="1:9" x14ac:dyDescent="0.25">
      <c r="A30">
        <v>29</v>
      </c>
      <c r="B30" s="4">
        <v>44942</v>
      </c>
      <c r="C30" s="5">
        <v>660</v>
      </c>
      <c r="D30" t="s">
        <v>8</v>
      </c>
      <c r="E30" t="s">
        <v>12</v>
      </c>
      <c r="F30" s="4">
        <v>45002</v>
      </c>
      <c r="G30" s="5">
        <v>145.19999999999999</v>
      </c>
      <c r="H30" s="5">
        <v>805.2</v>
      </c>
      <c r="I30" t="s">
        <v>23</v>
      </c>
    </row>
    <row r="31" spans="1:9" x14ac:dyDescent="0.25">
      <c r="A31">
        <v>30</v>
      </c>
      <c r="B31" s="4">
        <v>44940</v>
      </c>
      <c r="C31" s="5">
        <v>680</v>
      </c>
      <c r="D31" t="s">
        <v>4</v>
      </c>
      <c r="E31" t="s">
        <v>13</v>
      </c>
      <c r="F31" s="4">
        <v>45000</v>
      </c>
      <c r="G31" s="5">
        <v>149.6</v>
      </c>
      <c r="H31" s="5">
        <v>829.6</v>
      </c>
      <c r="I31" t="s">
        <v>23</v>
      </c>
    </row>
    <row r="32" spans="1:9" x14ac:dyDescent="0.25">
      <c r="A32">
        <v>31</v>
      </c>
      <c r="B32" s="4">
        <v>44936</v>
      </c>
      <c r="C32" s="5">
        <v>700</v>
      </c>
      <c r="D32" t="s">
        <v>5</v>
      </c>
      <c r="E32" t="s">
        <v>14</v>
      </c>
      <c r="F32" s="4">
        <v>44996</v>
      </c>
      <c r="G32" s="5">
        <v>154</v>
      </c>
      <c r="H32" s="5">
        <v>854</v>
      </c>
      <c r="I32" t="s">
        <v>23</v>
      </c>
    </row>
    <row r="33" spans="1:9" x14ac:dyDescent="0.25">
      <c r="A33">
        <v>32</v>
      </c>
      <c r="B33" s="4">
        <v>44939</v>
      </c>
      <c r="C33" s="5">
        <v>720</v>
      </c>
      <c r="D33" t="s">
        <v>8</v>
      </c>
      <c r="E33" t="s">
        <v>15</v>
      </c>
      <c r="F33" s="4">
        <v>44999</v>
      </c>
      <c r="G33" s="5">
        <v>158.4</v>
      </c>
      <c r="H33" s="5">
        <v>878.4</v>
      </c>
      <c r="I33" t="s">
        <v>23</v>
      </c>
    </row>
    <row r="34" spans="1:9" x14ac:dyDescent="0.25">
      <c r="A34">
        <v>33</v>
      </c>
      <c r="B34" s="4">
        <v>44933</v>
      </c>
      <c r="C34" s="5">
        <v>740</v>
      </c>
      <c r="D34" t="s">
        <v>25</v>
      </c>
      <c r="E34" t="s">
        <v>13</v>
      </c>
      <c r="F34" s="4">
        <v>44993</v>
      </c>
      <c r="G34" s="5">
        <v>162.80000000000001</v>
      </c>
      <c r="H34" s="5">
        <v>902.8</v>
      </c>
      <c r="I34" t="s">
        <v>23</v>
      </c>
    </row>
    <row r="35" spans="1:9" x14ac:dyDescent="0.25">
      <c r="A35">
        <v>34</v>
      </c>
      <c r="B35" s="4">
        <v>44939</v>
      </c>
      <c r="C35" s="5">
        <v>760</v>
      </c>
      <c r="D35" t="s">
        <v>10</v>
      </c>
      <c r="E35" t="s">
        <v>13</v>
      </c>
      <c r="F35" s="4">
        <v>44999</v>
      </c>
      <c r="G35" s="5">
        <v>167.2</v>
      </c>
      <c r="H35" s="5">
        <v>927.2</v>
      </c>
      <c r="I35" t="s">
        <v>23</v>
      </c>
    </row>
    <row r="36" spans="1:9" x14ac:dyDescent="0.25">
      <c r="A36">
        <v>35</v>
      </c>
      <c r="B36" s="4">
        <v>44939</v>
      </c>
      <c r="C36" s="5">
        <v>780</v>
      </c>
      <c r="D36" t="s">
        <v>3</v>
      </c>
      <c r="E36" t="s">
        <v>15</v>
      </c>
      <c r="F36" s="4">
        <v>44999</v>
      </c>
      <c r="G36" s="5">
        <v>171.6</v>
      </c>
      <c r="H36" s="5">
        <v>951.6</v>
      </c>
      <c r="I36" t="s">
        <v>23</v>
      </c>
    </row>
    <row r="37" spans="1:9" x14ac:dyDescent="0.25">
      <c r="A37">
        <v>36</v>
      </c>
      <c r="B37" s="4">
        <v>44939</v>
      </c>
      <c r="C37" s="5">
        <v>800</v>
      </c>
      <c r="D37" t="s">
        <v>4</v>
      </c>
      <c r="E37" t="s">
        <v>12</v>
      </c>
      <c r="F37" s="4">
        <v>44999</v>
      </c>
      <c r="G37" s="5">
        <v>176</v>
      </c>
      <c r="H37" s="5">
        <v>976</v>
      </c>
      <c r="I37" t="s">
        <v>23</v>
      </c>
    </row>
    <row r="38" spans="1:9" x14ac:dyDescent="0.25">
      <c r="A38">
        <v>37</v>
      </c>
      <c r="B38" s="4">
        <v>44943</v>
      </c>
      <c r="C38" s="5">
        <v>820</v>
      </c>
      <c r="D38" t="s">
        <v>5</v>
      </c>
      <c r="E38" t="s">
        <v>14</v>
      </c>
      <c r="F38" s="4">
        <v>45003</v>
      </c>
      <c r="G38" s="5">
        <v>180.4</v>
      </c>
      <c r="H38" s="5">
        <v>1000.4</v>
      </c>
      <c r="I38" t="s">
        <v>24</v>
      </c>
    </row>
    <row r="39" spans="1:9" x14ac:dyDescent="0.25">
      <c r="A39">
        <v>38</v>
      </c>
      <c r="B39" s="4">
        <v>44927</v>
      </c>
      <c r="C39" s="5">
        <v>840</v>
      </c>
      <c r="D39" t="s">
        <v>6</v>
      </c>
      <c r="E39" t="s">
        <v>14</v>
      </c>
      <c r="F39" s="4">
        <v>44987</v>
      </c>
      <c r="G39" s="5">
        <v>184.8</v>
      </c>
      <c r="H39" s="5">
        <v>1024.8</v>
      </c>
      <c r="I39" t="s">
        <v>23</v>
      </c>
    </row>
    <row r="40" spans="1:9" x14ac:dyDescent="0.25">
      <c r="A40">
        <v>39</v>
      </c>
      <c r="B40" s="4">
        <v>44937</v>
      </c>
      <c r="C40" s="5">
        <v>860</v>
      </c>
      <c r="D40" t="s">
        <v>3</v>
      </c>
      <c r="E40" t="s">
        <v>14</v>
      </c>
      <c r="F40" s="4">
        <v>44997</v>
      </c>
      <c r="G40" s="5">
        <v>189.2</v>
      </c>
      <c r="H40" s="5">
        <v>1049.2</v>
      </c>
      <c r="I40" t="s">
        <v>23</v>
      </c>
    </row>
    <row r="41" spans="1:9" x14ac:dyDescent="0.25">
      <c r="A41">
        <v>40</v>
      </c>
      <c r="B41" s="4">
        <v>44933</v>
      </c>
      <c r="C41" s="5">
        <v>880</v>
      </c>
      <c r="D41" t="s">
        <v>7</v>
      </c>
      <c r="E41" t="s">
        <v>12</v>
      </c>
      <c r="F41" s="4">
        <v>44993</v>
      </c>
      <c r="G41" s="5">
        <v>193.6</v>
      </c>
      <c r="H41" s="5">
        <v>1073.5999999999999</v>
      </c>
      <c r="I41" t="s">
        <v>23</v>
      </c>
    </row>
    <row r="42" spans="1:9" x14ac:dyDescent="0.25">
      <c r="A42">
        <v>41</v>
      </c>
      <c r="B42" s="4">
        <v>44937</v>
      </c>
      <c r="C42" s="5">
        <v>900</v>
      </c>
      <c r="D42" t="s">
        <v>3</v>
      </c>
      <c r="E42" t="s">
        <v>13</v>
      </c>
      <c r="F42" s="4">
        <v>44997</v>
      </c>
      <c r="G42" s="5">
        <v>198</v>
      </c>
      <c r="H42" s="5">
        <v>1098</v>
      </c>
      <c r="I42" t="s">
        <v>23</v>
      </c>
    </row>
    <row r="43" spans="1:9" x14ac:dyDescent="0.25">
      <c r="A43">
        <v>42</v>
      </c>
      <c r="B43" s="4">
        <v>44933</v>
      </c>
      <c r="C43" s="5">
        <v>920</v>
      </c>
      <c r="D43" t="s">
        <v>6</v>
      </c>
      <c r="E43" t="s">
        <v>13</v>
      </c>
      <c r="F43" s="4">
        <v>44993</v>
      </c>
      <c r="G43" s="5">
        <v>202.4</v>
      </c>
      <c r="H43" s="5">
        <v>1122.4000000000001</v>
      </c>
      <c r="I43" t="s">
        <v>23</v>
      </c>
    </row>
    <row r="44" spans="1:9" x14ac:dyDescent="0.25">
      <c r="A44">
        <v>43</v>
      </c>
      <c r="B44" s="4">
        <v>44940</v>
      </c>
      <c r="C44" s="5">
        <v>940</v>
      </c>
      <c r="D44" t="s">
        <v>8</v>
      </c>
      <c r="E44" t="s">
        <v>12</v>
      </c>
      <c r="F44" s="4">
        <v>45000</v>
      </c>
      <c r="G44" s="5">
        <v>206.8</v>
      </c>
      <c r="H44" s="5">
        <v>1146.8</v>
      </c>
      <c r="I44" t="s">
        <v>23</v>
      </c>
    </row>
    <row r="45" spans="1:9" x14ac:dyDescent="0.25">
      <c r="A45">
        <v>44</v>
      </c>
      <c r="B45" s="4">
        <v>44931</v>
      </c>
      <c r="C45" s="5">
        <v>960</v>
      </c>
      <c r="D45" t="s">
        <v>25</v>
      </c>
      <c r="E45" t="s">
        <v>13</v>
      </c>
      <c r="F45" s="4">
        <v>44991</v>
      </c>
      <c r="G45" s="5">
        <v>211.2</v>
      </c>
      <c r="H45" s="5">
        <v>1171.2</v>
      </c>
      <c r="I45" t="s">
        <v>23</v>
      </c>
    </row>
    <row r="46" spans="1:9" x14ac:dyDescent="0.25">
      <c r="A46">
        <v>45</v>
      </c>
      <c r="B46" s="4">
        <v>44943</v>
      </c>
      <c r="C46" s="5">
        <v>980</v>
      </c>
      <c r="D46" t="s">
        <v>25</v>
      </c>
      <c r="E46" t="s">
        <v>14</v>
      </c>
      <c r="F46" s="4">
        <v>45003</v>
      </c>
      <c r="G46" s="5">
        <v>215.6</v>
      </c>
      <c r="H46" s="5">
        <v>1195.5999999999999</v>
      </c>
      <c r="I46" t="s">
        <v>24</v>
      </c>
    </row>
    <row r="47" spans="1:9" x14ac:dyDescent="0.25">
      <c r="A47">
        <v>46</v>
      </c>
      <c r="B47" s="4">
        <v>44938</v>
      </c>
      <c r="C47" s="5">
        <v>1000</v>
      </c>
      <c r="D47" t="s">
        <v>8</v>
      </c>
      <c r="E47" t="s">
        <v>15</v>
      </c>
      <c r="F47" s="4">
        <v>44998</v>
      </c>
      <c r="G47" s="5">
        <v>220</v>
      </c>
      <c r="H47" s="5">
        <v>1220</v>
      </c>
      <c r="I47" t="s">
        <v>23</v>
      </c>
    </row>
    <row r="48" spans="1:9" x14ac:dyDescent="0.25">
      <c r="A48">
        <v>47</v>
      </c>
      <c r="B48" s="4">
        <v>44936</v>
      </c>
      <c r="C48" s="5">
        <v>1020</v>
      </c>
      <c r="D48" t="s">
        <v>4</v>
      </c>
      <c r="E48" t="s">
        <v>13</v>
      </c>
      <c r="F48" s="4">
        <v>44996</v>
      </c>
      <c r="G48" s="5">
        <v>224.4</v>
      </c>
      <c r="H48" s="5">
        <v>1244.4000000000001</v>
      </c>
      <c r="I48" t="s">
        <v>23</v>
      </c>
    </row>
    <row r="49" spans="1:9" x14ac:dyDescent="0.25">
      <c r="A49">
        <v>48</v>
      </c>
      <c r="B49" s="4">
        <v>44942</v>
      </c>
      <c r="C49" s="5">
        <v>1040</v>
      </c>
      <c r="D49" t="s">
        <v>5</v>
      </c>
      <c r="E49" t="s">
        <v>13</v>
      </c>
      <c r="F49" s="4">
        <v>45002</v>
      </c>
      <c r="G49" s="5">
        <v>228.8</v>
      </c>
      <c r="H49" s="5">
        <v>1268.8</v>
      </c>
      <c r="I49" t="s">
        <v>23</v>
      </c>
    </row>
    <row r="50" spans="1:9" x14ac:dyDescent="0.25">
      <c r="A50">
        <v>49</v>
      </c>
      <c r="B50" s="4">
        <v>44930</v>
      </c>
      <c r="C50" s="5">
        <v>1060</v>
      </c>
      <c r="D50" t="s">
        <v>8</v>
      </c>
      <c r="E50" t="s">
        <v>15</v>
      </c>
      <c r="F50" s="4">
        <v>44990</v>
      </c>
      <c r="G50" s="5">
        <v>233.2</v>
      </c>
      <c r="H50" s="5">
        <v>1293.2</v>
      </c>
      <c r="I50" t="s">
        <v>23</v>
      </c>
    </row>
    <row r="51" spans="1:9" x14ac:dyDescent="0.25">
      <c r="A51">
        <v>50</v>
      </c>
      <c r="B51" s="4">
        <v>44935</v>
      </c>
      <c r="C51" s="5">
        <v>1080</v>
      </c>
      <c r="D51" t="s">
        <v>25</v>
      </c>
      <c r="E51" t="s">
        <v>12</v>
      </c>
      <c r="F51" s="4">
        <v>44995</v>
      </c>
      <c r="G51" s="5">
        <v>237.6</v>
      </c>
      <c r="H51" s="5">
        <v>1317.6</v>
      </c>
      <c r="I51" t="s">
        <v>23</v>
      </c>
    </row>
    <row r="52" spans="1:9" x14ac:dyDescent="0.25">
      <c r="A52">
        <v>51</v>
      </c>
      <c r="B52" s="4">
        <v>44940</v>
      </c>
      <c r="C52" s="5">
        <v>1100</v>
      </c>
      <c r="D52" t="s">
        <v>10</v>
      </c>
      <c r="E52" t="s">
        <v>14</v>
      </c>
      <c r="F52" s="4">
        <v>45000</v>
      </c>
      <c r="G52" s="5">
        <v>242</v>
      </c>
      <c r="H52" s="5">
        <v>1342</v>
      </c>
      <c r="I52" t="s">
        <v>23</v>
      </c>
    </row>
    <row r="53" spans="1:9" x14ac:dyDescent="0.25">
      <c r="A53">
        <v>52</v>
      </c>
      <c r="B53" s="4">
        <v>44927</v>
      </c>
      <c r="C53" s="5">
        <v>1120</v>
      </c>
      <c r="D53" t="s">
        <v>3</v>
      </c>
      <c r="E53" t="s">
        <v>14</v>
      </c>
      <c r="F53" s="4">
        <v>44987</v>
      </c>
      <c r="G53" s="5">
        <v>246.4</v>
      </c>
      <c r="H53" s="5">
        <v>1366.4</v>
      </c>
      <c r="I53" t="s">
        <v>23</v>
      </c>
    </row>
    <row r="54" spans="1:9" x14ac:dyDescent="0.25">
      <c r="A54">
        <v>53</v>
      </c>
      <c r="B54" s="4">
        <v>44938</v>
      </c>
      <c r="C54" s="5">
        <v>1140</v>
      </c>
      <c r="D54" t="s">
        <v>4</v>
      </c>
      <c r="E54" t="s">
        <v>14</v>
      </c>
      <c r="F54" s="4">
        <v>44998</v>
      </c>
      <c r="G54" s="5">
        <v>250.8</v>
      </c>
      <c r="H54" s="5">
        <v>1390.8</v>
      </c>
      <c r="I54" t="s">
        <v>23</v>
      </c>
    </row>
    <row r="55" spans="1:9" x14ac:dyDescent="0.25">
      <c r="A55">
        <v>54</v>
      </c>
      <c r="B55" s="4">
        <v>44928</v>
      </c>
      <c r="C55" s="5">
        <v>1160</v>
      </c>
      <c r="D55" t="s">
        <v>5</v>
      </c>
      <c r="E55" t="s">
        <v>12</v>
      </c>
      <c r="F55" s="4">
        <v>44988</v>
      </c>
      <c r="G55" s="5">
        <v>255.2</v>
      </c>
      <c r="H55" s="5">
        <v>1415.2</v>
      </c>
      <c r="I55" t="s">
        <v>23</v>
      </c>
    </row>
    <row r="56" spans="1:9" x14ac:dyDescent="0.25">
      <c r="A56">
        <v>55</v>
      </c>
      <c r="B56" s="4">
        <v>44938</v>
      </c>
      <c r="C56" s="5">
        <v>1180</v>
      </c>
      <c r="D56" t="s">
        <v>6</v>
      </c>
      <c r="E56" t="s">
        <v>13</v>
      </c>
      <c r="F56" s="4">
        <v>44998</v>
      </c>
      <c r="G56" s="5">
        <v>259.60000000000002</v>
      </c>
      <c r="H56" s="5">
        <v>1439.6</v>
      </c>
      <c r="I56" t="s">
        <v>23</v>
      </c>
    </row>
    <row r="57" spans="1:9" x14ac:dyDescent="0.25">
      <c r="A57">
        <v>56</v>
      </c>
      <c r="B57" s="4">
        <v>44937</v>
      </c>
      <c r="C57" s="5">
        <v>1200</v>
      </c>
      <c r="D57" t="s">
        <v>3</v>
      </c>
      <c r="E57" t="s">
        <v>13</v>
      </c>
      <c r="F57" s="4">
        <v>44997</v>
      </c>
      <c r="G57" s="5">
        <v>264</v>
      </c>
      <c r="H57" s="5">
        <v>1464</v>
      </c>
      <c r="I57" t="s">
        <v>23</v>
      </c>
    </row>
    <row r="58" spans="1:9" x14ac:dyDescent="0.25">
      <c r="A58">
        <v>57</v>
      </c>
      <c r="B58" s="4">
        <v>44933</v>
      </c>
      <c r="C58" s="5">
        <v>1220</v>
      </c>
      <c r="D58" t="s">
        <v>7</v>
      </c>
      <c r="E58" t="s">
        <v>12</v>
      </c>
      <c r="F58" s="4">
        <v>44993</v>
      </c>
      <c r="G58" s="5">
        <v>268.39999999999998</v>
      </c>
      <c r="H58" s="5">
        <v>1488.4</v>
      </c>
      <c r="I58" t="s">
        <v>23</v>
      </c>
    </row>
    <row r="59" spans="1:9" x14ac:dyDescent="0.25">
      <c r="A59">
        <v>58</v>
      </c>
      <c r="B59" s="4">
        <v>44930</v>
      </c>
      <c r="C59" s="5">
        <v>1240</v>
      </c>
      <c r="D59" t="s">
        <v>3</v>
      </c>
      <c r="E59" t="s">
        <v>13</v>
      </c>
      <c r="F59" s="4">
        <v>44990</v>
      </c>
      <c r="G59" s="5">
        <v>272.8</v>
      </c>
      <c r="H59" s="5">
        <v>1512.8</v>
      </c>
      <c r="I59" t="s">
        <v>23</v>
      </c>
    </row>
    <row r="60" spans="1:9" x14ac:dyDescent="0.25">
      <c r="A60">
        <v>59</v>
      </c>
      <c r="B60" s="4">
        <v>44927</v>
      </c>
      <c r="C60" s="5">
        <v>1260</v>
      </c>
      <c r="D60" t="s">
        <v>6</v>
      </c>
      <c r="E60" t="s">
        <v>14</v>
      </c>
      <c r="F60" s="4">
        <v>44987</v>
      </c>
      <c r="G60" s="5">
        <v>277.2</v>
      </c>
      <c r="H60" s="5">
        <v>1537.2</v>
      </c>
      <c r="I60" t="s">
        <v>23</v>
      </c>
    </row>
    <row r="61" spans="1:9" x14ac:dyDescent="0.25">
      <c r="A61">
        <v>60</v>
      </c>
      <c r="B61" s="4">
        <v>44939</v>
      </c>
      <c r="C61" s="5">
        <v>1280</v>
      </c>
      <c r="D61" t="s">
        <v>8</v>
      </c>
      <c r="E61" t="s">
        <v>15</v>
      </c>
      <c r="F61" s="4">
        <v>44999</v>
      </c>
      <c r="G61" s="5">
        <v>281.60000000000002</v>
      </c>
      <c r="H61" s="5">
        <v>1561.6</v>
      </c>
      <c r="I61" t="s">
        <v>23</v>
      </c>
    </row>
    <row r="62" spans="1:9" x14ac:dyDescent="0.25">
      <c r="A62">
        <v>61</v>
      </c>
      <c r="B62" s="4">
        <v>44929</v>
      </c>
      <c r="C62" s="5">
        <v>1300</v>
      </c>
      <c r="D62" t="s">
        <v>25</v>
      </c>
      <c r="E62" t="s">
        <v>13</v>
      </c>
      <c r="F62" s="4">
        <v>44989</v>
      </c>
      <c r="G62" s="5">
        <v>286</v>
      </c>
      <c r="H62" s="5">
        <v>1586</v>
      </c>
      <c r="I62" t="s">
        <v>23</v>
      </c>
    </row>
    <row r="63" spans="1:9" x14ac:dyDescent="0.25">
      <c r="A63">
        <v>62</v>
      </c>
      <c r="B63" s="4">
        <v>44936</v>
      </c>
      <c r="C63" s="5">
        <v>1320</v>
      </c>
      <c r="D63" t="s">
        <v>25</v>
      </c>
      <c r="E63" t="s">
        <v>13</v>
      </c>
      <c r="F63" s="4">
        <v>44996</v>
      </c>
      <c r="G63" s="5">
        <v>290.39999999999998</v>
      </c>
      <c r="H63" s="5">
        <v>1610.4</v>
      </c>
      <c r="I63" t="s">
        <v>23</v>
      </c>
    </row>
    <row r="64" spans="1:9" x14ac:dyDescent="0.25">
      <c r="A64">
        <v>63</v>
      </c>
      <c r="B64" s="4">
        <v>44936</v>
      </c>
      <c r="C64" s="5">
        <v>1340</v>
      </c>
      <c r="D64" t="s">
        <v>8</v>
      </c>
      <c r="E64" t="s">
        <v>15</v>
      </c>
      <c r="F64" s="4">
        <v>44996</v>
      </c>
      <c r="G64" s="5">
        <v>294.8</v>
      </c>
      <c r="H64" s="5">
        <v>1634.8</v>
      </c>
      <c r="I64" t="s">
        <v>23</v>
      </c>
    </row>
    <row r="65" spans="1:9" x14ac:dyDescent="0.25">
      <c r="A65">
        <v>64</v>
      </c>
      <c r="B65" s="4">
        <v>44933</v>
      </c>
      <c r="C65" s="5">
        <v>1360</v>
      </c>
      <c r="D65" t="s">
        <v>4</v>
      </c>
      <c r="E65" t="s">
        <v>12</v>
      </c>
      <c r="F65" s="4">
        <v>44993</v>
      </c>
      <c r="G65" s="5">
        <v>299.2</v>
      </c>
      <c r="H65" s="5">
        <v>1659.2</v>
      </c>
      <c r="I65" t="s">
        <v>23</v>
      </c>
    </row>
    <row r="66" spans="1:9" x14ac:dyDescent="0.25">
      <c r="A66">
        <v>65</v>
      </c>
      <c r="B66" s="4">
        <v>44937</v>
      </c>
      <c r="C66" s="5">
        <v>1380</v>
      </c>
      <c r="D66" t="s">
        <v>5</v>
      </c>
      <c r="E66" t="s">
        <v>14</v>
      </c>
      <c r="F66" s="4">
        <v>44997</v>
      </c>
      <c r="G66" s="5">
        <v>303.60000000000002</v>
      </c>
      <c r="H66" s="5">
        <v>1683.6</v>
      </c>
      <c r="I66" t="s">
        <v>23</v>
      </c>
    </row>
    <row r="67" spans="1:9" x14ac:dyDescent="0.25">
      <c r="A67">
        <v>66</v>
      </c>
      <c r="B67" s="4">
        <v>44930</v>
      </c>
      <c r="C67" s="5">
        <v>1400</v>
      </c>
      <c r="D67" t="s">
        <v>8</v>
      </c>
      <c r="E67" t="s">
        <v>14</v>
      </c>
      <c r="F67" s="4">
        <v>44990</v>
      </c>
      <c r="G67" s="5">
        <v>308</v>
      </c>
      <c r="H67" s="5">
        <v>1708</v>
      </c>
      <c r="I67" t="s">
        <v>23</v>
      </c>
    </row>
    <row r="68" spans="1:9" x14ac:dyDescent="0.25">
      <c r="A68">
        <v>67</v>
      </c>
      <c r="B68" s="4">
        <v>44929</v>
      </c>
      <c r="C68" s="5">
        <v>1420</v>
      </c>
      <c r="D68" t="s">
        <v>25</v>
      </c>
      <c r="E68" t="s">
        <v>14</v>
      </c>
      <c r="F68" s="4">
        <v>44989</v>
      </c>
      <c r="G68" s="5">
        <v>312.39999999999998</v>
      </c>
      <c r="H68" s="5">
        <v>1732.4</v>
      </c>
      <c r="I68" t="s">
        <v>23</v>
      </c>
    </row>
    <row r="69" spans="1:9" x14ac:dyDescent="0.25">
      <c r="A69">
        <v>68</v>
      </c>
      <c r="B69" s="4">
        <v>44937</v>
      </c>
      <c r="C69" s="5">
        <v>1440</v>
      </c>
      <c r="D69" t="s">
        <v>10</v>
      </c>
      <c r="E69" t="s">
        <v>12</v>
      </c>
      <c r="F69" s="4">
        <v>44997</v>
      </c>
      <c r="G69" s="5">
        <v>316.8</v>
      </c>
      <c r="H69" s="5">
        <v>1756.8</v>
      </c>
      <c r="I69" t="s">
        <v>23</v>
      </c>
    </row>
    <row r="70" spans="1:9" x14ac:dyDescent="0.25">
      <c r="A70">
        <v>69</v>
      </c>
      <c r="B70" s="4">
        <v>44931</v>
      </c>
      <c r="C70" s="5">
        <v>1460</v>
      </c>
      <c r="D70" t="s">
        <v>3</v>
      </c>
      <c r="E70" t="s">
        <v>13</v>
      </c>
      <c r="F70" s="4">
        <v>44991</v>
      </c>
      <c r="G70" s="5">
        <v>321.2</v>
      </c>
      <c r="H70" s="5">
        <v>1781.2</v>
      </c>
      <c r="I70" t="s">
        <v>23</v>
      </c>
    </row>
    <row r="71" spans="1:9" x14ac:dyDescent="0.25">
      <c r="A71">
        <v>70</v>
      </c>
      <c r="B71" s="4">
        <v>44927</v>
      </c>
      <c r="C71" s="5">
        <v>1480</v>
      </c>
      <c r="D71" t="s">
        <v>4</v>
      </c>
      <c r="E71" t="s">
        <v>13</v>
      </c>
      <c r="F71" s="4">
        <v>44987</v>
      </c>
      <c r="G71" s="5">
        <v>325.60000000000002</v>
      </c>
      <c r="H71" s="5">
        <v>1805.6</v>
      </c>
      <c r="I71" t="s">
        <v>23</v>
      </c>
    </row>
    <row r="72" spans="1:9" x14ac:dyDescent="0.25">
      <c r="A72">
        <v>71</v>
      </c>
      <c r="B72" s="4">
        <v>44927</v>
      </c>
      <c r="C72" s="5">
        <v>1500</v>
      </c>
      <c r="D72" t="s">
        <v>5</v>
      </c>
      <c r="E72" t="s">
        <v>12</v>
      </c>
      <c r="F72" s="4">
        <v>44987</v>
      </c>
      <c r="G72" s="5">
        <v>330</v>
      </c>
      <c r="H72" s="5">
        <v>1830</v>
      </c>
      <c r="I72" t="s">
        <v>23</v>
      </c>
    </row>
    <row r="73" spans="1:9" x14ac:dyDescent="0.25">
      <c r="A73">
        <v>72</v>
      </c>
      <c r="B73" s="4">
        <v>44940</v>
      </c>
      <c r="C73" s="5">
        <v>1520</v>
      </c>
      <c r="D73" t="s">
        <v>6</v>
      </c>
      <c r="E73" t="s">
        <v>13</v>
      </c>
      <c r="F73" s="4">
        <v>45000</v>
      </c>
      <c r="G73" s="5">
        <v>334.4</v>
      </c>
      <c r="H73" s="5">
        <v>1854.4</v>
      </c>
      <c r="I73" t="s">
        <v>23</v>
      </c>
    </row>
    <row r="74" spans="1:9" x14ac:dyDescent="0.25">
      <c r="A74">
        <v>73</v>
      </c>
      <c r="B74" s="4">
        <v>44937</v>
      </c>
      <c r="C74" s="5">
        <v>1540</v>
      </c>
      <c r="D74" t="s">
        <v>3</v>
      </c>
      <c r="E74" t="s">
        <v>14</v>
      </c>
      <c r="F74" s="4">
        <v>44997</v>
      </c>
      <c r="G74" s="5">
        <v>338.8</v>
      </c>
      <c r="H74" s="5">
        <v>1878.8</v>
      </c>
      <c r="I74" t="s">
        <v>23</v>
      </c>
    </row>
    <row r="75" spans="1:9" x14ac:dyDescent="0.25">
      <c r="A75">
        <v>74</v>
      </c>
      <c r="B75" s="4">
        <v>44931</v>
      </c>
      <c r="C75" s="5">
        <v>1560</v>
      </c>
      <c r="D75" t="s">
        <v>7</v>
      </c>
      <c r="E75" t="s">
        <v>15</v>
      </c>
      <c r="F75" s="4">
        <v>44991</v>
      </c>
      <c r="G75" s="5">
        <v>343.2</v>
      </c>
      <c r="H75" s="5">
        <v>1903.2</v>
      </c>
      <c r="I75" t="s">
        <v>23</v>
      </c>
    </row>
    <row r="76" spans="1:9" x14ac:dyDescent="0.25">
      <c r="A76">
        <v>75</v>
      </c>
      <c r="B76" s="4">
        <v>44931</v>
      </c>
      <c r="C76" s="5">
        <v>1580</v>
      </c>
      <c r="D76" t="s">
        <v>3</v>
      </c>
      <c r="E76" t="s">
        <v>13</v>
      </c>
      <c r="F76" s="4">
        <v>44991</v>
      </c>
      <c r="G76" s="5">
        <v>347.6</v>
      </c>
      <c r="H76" s="5">
        <v>1927.6</v>
      </c>
      <c r="I76" t="s">
        <v>23</v>
      </c>
    </row>
    <row r="77" spans="1:9" x14ac:dyDescent="0.25">
      <c r="A77">
        <v>76</v>
      </c>
      <c r="B77" s="4">
        <v>44934</v>
      </c>
      <c r="C77" s="5">
        <v>1600</v>
      </c>
      <c r="D77" t="s">
        <v>6</v>
      </c>
      <c r="E77" t="s">
        <v>13</v>
      </c>
      <c r="F77" s="4">
        <v>44994</v>
      </c>
      <c r="G77" s="5">
        <v>352</v>
      </c>
      <c r="H77" s="5">
        <v>1952</v>
      </c>
      <c r="I77" t="s">
        <v>23</v>
      </c>
    </row>
    <row r="78" spans="1:9" x14ac:dyDescent="0.25">
      <c r="A78">
        <v>77</v>
      </c>
      <c r="B78" s="4">
        <v>44931</v>
      </c>
      <c r="C78" s="5">
        <v>1620</v>
      </c>
      <c r="D78" t="s">
        <v>8</v>
      </c>
      <c r="E78" t="s">
        <v>15</v>
      </c>
      <c r="F78" s="4">
        <v>44991</v>
      </c>
      <c r="G78" s="5">
        <v>356.4</v>
      </c>
      <c r="H78" s="5">
        <v>1976.4</v>
      </c>
      <c r="I78" t="s">
        <v>23</v>
      </c>
    </row>
    <row r="79" spans="1:9" x14ac:dyDescent="0.25">
      <c r="A79">
        <v>78</v>
      </c>
      <c r="B79" s="4">
        <v>44939</v>
      </c>
      <c r="C79" s="5">
        <v>1640</v>
      </c>
      <c r="D79" t="s">
        <v>25</v>
      </c>
      <c r="E79" t="s">
        <v>12</v>
      </c>
      <c r="F79" s="4">
        <v>44999</v>
      </c>
      <c r="G79" s="5">
        <v>360.8</v>
      </c>
      <c r="H79" s="5">
        <v>2000.8</v>
      </c>
      <c r="I79" t="s">
        <v>23</v>
      </c>
    </row>
    <row r="80" spans="1:9" x14ac:dyDescent="0.25">
      <c r="A80">
        <v>79</v>
      </c>
      <c r="B80" s="4">
        <v>44937</v>
      </c>
      <c r="C80" s="5">
        <v>1660</v>
      </c>
      <c r="D80" t="s">
        <v>25</v>
      </c>
      <c r="E80" t="s">
        <v>14</v>
      </c>
      <c r="F80" s="4">
        <v>44997</v>
      </c>
      <c r="G80" s="5">
        <v>365.2</v>
      </c>
      <c r="H80" s="5">
        <v>2025.2</v>
      </c>
      <c r="I80" t="s">
        <v>23</v>
      </c>
    </row>
    <row r="81" spans="1:9" x14ac:dyDescent="0.25">
      <c r="A81">
        <v>80</v>
      </c>
      <c r="B81" s="4">
        <v>44928</v>
      </c>
      <c r="C81" s="5">
        <v>1680</v>
      </c>
      <c r="D81" t="s">
        <v>8</v>
      </c>
      <c r="E81" t="s">
        <v>14</v>
      </c>
      <c r="F81" s="4">
        <v>44988</v>
      </c>
      <c r="G81" s="5">
        <v>369.6</v>
      </c>
      <c r="H81" s="5">
        <v>2049.6</v>
      </c>
      <c r="I81" t="s">
        <v>23</v>
      </c>
    </row>
    <row r="82" spans="1:9" x14ac:dyDescent="0.25">
      <c r="A82">
        <v>81</v>
      </c>
      <c r="B82" s="4">
        <v>44936</v>
      </c>
      <c r="C82" s="5">
        <v>1700</v>
      </c>
      <c r="D82" t="s">
        <v>4</v>
      </c>
      <c r="E82" t="s">
        <v>14</v>
      </c>
      <c r="F82" s="4">
        <v>44996</v>
      </c>
      <c r="G82" s="5">
        <v>374</v>
      </c>
      <c r="H82" s="5">
        <v>2074</v>
      </c>
      <c r="I82" t="s">
        <v>23</v>
      </c>
    </row>
    <row r="83" spans="1:9" x14ac:dyDescent="0.25">
      <c r="A83">
        <v>82</v>
      </c>
      <c r="B83" s="4">
        <v>44937</v>
      </c>
      <c r="C83" s="5">
        <v>1720</v>
      </c>
      <c r="D83" t="s">
        <v>5</v>
      </c>
      <c r="E83" t="s">
        <v>12</v>
      </c>
      <c r="F83" s="4">
        <v>44997</v>
      </c>
      <c r="G83" s="5">
        <v>378.4</v>
      </c>
      <c r="H83" s="5">
        <v>2098.4</v>
      </c>
      <c r="I83" t="s">
        <v>23</v>
      </c>
    </row>
    <row r="84" spans="1:9" x14ac:dyDescent="0.25">
      <c r="A84">
        <v>83</v>
      </c>
      <c r="B84" s="4">
        <v>44943</v>
      </c>
      <c r="C84" s="5">
        <v>1740</v>
      </c>
      <c r="D84" t="s">
        <v>8</v>
      </c>
      <c r="E84" t="s">
        <v>13</v>
      </c>
      <c r="F84" s="4">
        <v>45003</v>
      </c>
      <c r="G84" s="5">
        <v>382.8</v>
      </c>
      <c r="H84" s="5">
        <v>2122.8000000000002</v>
      </c>
      <c r="I84" t="s">
        <v>24</v>
      </c>
    </row>
    <row r="85" spans="1:9" x14ac:dyDescent="0.25">
      <c r="A85">
        <v>84</v>
      </c>
      <c r="B85" s="4">
        <v>44939</v>
      </c>
      <c r="C85" s="5">
        <v>1760</v>
      </c>
      <c r="D85" t="s">
        <v>25</v>
      </c>
      <c r="E85" t="s">
        <v>13</v>
      </c>
      <c r="F85" s="4">
        <v>44999</v>
      </c>
      <c r="G85" s="5">
        <v>387.2</v>
      </c>
      <c r="H85" s="5">
        <v>2147.1999999999998</v>
      </c>
      <c r="I85" t="s">
        <v>23</v>
      </c>
    </row>
    <row r="86" spans="1:9" x14ac:dyDescent="0.25">
      <c r="A86">
        <v>85</v>
      </c>
      <c r="B86" s="4">
        <v>44930</v>
      </c>
      <c r="C86" s="5">
        <v>1780</v>
      </c>
      <c r="D86" t="s">
        <v>10</v>
      </c>
      <c r="E86" t="s">
        <v>12</v>
      </c>
      <c r="F86" s="4">
        <v>44990</v>
      </c>
      <c r="G86" s="5">
        <v>391.6</v>
      </c>
      <c r="H86" s="5">
        <v>2171.6</v>
      </c>
      <c r="I86" t="s">
        <v>23</v>
      </c>
    </row>
    <row r="87" spans="1:9" x14ac:dyDescent="0.25">
      <c r="A87">
        <v>86</v>
      </c>
      <c r="B87" s="4">
        <v>44938</v>
      </c>
      <c r="C87" s="5">
        <v>1800</v>
      </c>
      <c r="D87" t="s">
        <v>3</v>
      </c>
      <c r="E87" t="s">
        <v>13</v>
      </c>
      <c r="F87" s="4">
        <v>44998</v>
      </c>
      <c r="G87" s="5">
        <v>396</v>
      </c>
      <c r="H87" s="5">
        <v>2196</v>
      </c>
      <c r="I87" t="s">
        <v>23</v>
      </c>
    </row>
    <row r="88" spans="1:9" x14ac:dyDescent="0.25">
      <c r="A88">
        <v>87</v>
      </c>
      <c r="B88" s="4">
        <v>44929</v>
      </c>
      <c r="C88" s="5">
        <v>1820</v>
      </c>
      <c r="D88" t="s">
        <v>4</v>
      </c>
      <c r="E88" t="s">
        <v>14</v>
      </c>
      <c r="F88" s="4">
        <v>44989</v>
      </c>
      <c r="G88" s="5">
        <v>400.4</v>
      </c>
      <c r="H88" s="5">
        <v>2220.4</v>
      </c>
      <c r="I88" t="s">
        <v>23</v>
      </c>
    </row>
    <row r="89" spans="1:9" x14ac:dyDescent="0.25">
      <c r="A89">
        <v>88</v>
      </c>
      <c r="B89" s="4">
        <v>44939</v>
      </c>
      <c r="C89" s="5">
        <v>1840</v>
      </c>
      <c r="D89" t="s">
        <v>5</v>
      </c>
      <c r="E89" t="s">
        <v>15</v>
      </c>
      <c r="F89" s="4">
        <v>44999</v>
      </c>
      <c r="G89" s="5">
        <v>404.8</v>
      </c>
      <c r="H89" s="5">
        <v>2244.8000000000002</v>
      </c>
      <c r="I89" t="s">
        <v>23</v>
      </c>
    </row>
    <row r="90" spans="1:9" x14ac:dyDescent="0.25">
      <c r="A90">
        <v>89</v>
      </c>
      <c r="B90" s="4">
        <v>44942</v>
      </c>
      <c r="C90" s="5">
        <v>1860</v>
      </c>
      <c r="D90" t="s">
        <v>6</v>
      </c>
      <c r="E90" t="s">
        <v>13</v>
      </c>
      <c r="F90" s="4">
        <v>45002</v>
      </c>
      <c r="G90" s="5">
        <v>409.2</v>
      </c>
      <c r="H90" s="5">
        <v>2269.1999999999998</v>
      </c>
      <c r="I90" t="s">
        <v>23</v>
      </c>
    </row>
    <row r="91" spans="1:9" x14ac:dyDescent="0.25">
      <c r="A91">
        <v>90</v>
      </c>
      <c r="B91" s="4">
        <v>44933</v>
      </c>
      <c r="C91" s="5">
        <v>1880</v>
      </c>
      <c r="D91" t="s">
        <v>3</v>
      </c>
      <c r="E91" t="s">
        <v>13</v>
      </c>
      <c r="F91" s="4">
        <v>44993</v>
      </c>
      <c r="G91" s="5">
        <v>413.6</v>
      </c>
      <c r="H91" s="5">
        <v>2293.6</v>
      </c>
      <c r="I91" t="s">
        <v>23</v>
      </c>
    </row>
    <row r="92" spans="1:9" x14ac:dyDescent="0.25">
      <c r="A92">
        <v>91</v>
      </c>
      <c r="B92" s="4">
        <v>44937</v>
      </c>
      <c r="C92" s="5">
        <v>1900</v>
      </c>
      <c r="D92" t="s">
        <v>7</v>
      </c>
      <c r="E92" t="s">
        <v>15</v>
      </c>
      <c r="F92" s="4">
        <v>44997</v>
      </c>
      <c r="G92" s="5">
        <v>418</v>
      </c>
      <c r="H92" s="5">
        <v>2318</v>
      </c>
      <c r="I92" t="s">
        <v>23</v>
      </c>
    </row>
    <row r="93" spans="1:9" x14ac:dyDescent="0.25">
      <c r="A93">
        <v>92</v>
      </c>
      <c r="B93" s="4">
        <v>44930</v>
      </c>
      <c r="C93" s="5">
        <v>1920</v>
      </c>
      <c r="D93" t="s">
        <v>3</v>
      </c>
      <c r="E93" t="s">
        <v>12</v>
      </c>
      <c r="F93" s="4">
        <v>44990</v>
      </c>
      <c r="G93" s="5">
        <v>422.4</v>
      </c>
      <c r="H93" s="5">
        <v>2342.4</v>
      </c>
      <c r="I93" t="s">
        <v>23</v>
      </c>
    </row>
    <row r="94" spans="1:9" x14ac:dyDescent="0.25">
      <c r="A94">
        <v>93</v>
      </c>
      <c r="B94" s="4">
        <v>44942</v>
      </c>
      <c r="C94" s="5">
        <v>1940</v>
      </c>
      <c r="D94" t="s">
        <v>6</v>
      </c>
      <c r="E94" t="s">
        <v>14</v>
      </c>
      <c r="F94" s="4">
        <v>45002</v>
      </c>
      <c r="G94" s="5">
        <v>426.8</v>
      </c>
      <c r="H94" s="5">
        <v>2366.8000000000002</v>
      </c>
      <c r="I94" t="s">
        <v>23</v>
      </c>
    </row>
    <row r="95" spans="1:9" x14ac:dyDescent="0.25">
      <c r="A95">
        <v>94</v>
      </c>
      <c r="B95" s="4">
        <v>44935</v>
      </c>
      <c r="C95" s="5">
        <v>1960</v>
      </c>
      <c r="D95" t="s">
        <v>8</v>
      </c>
      <c r="E95" t="s">
        <v>14</v>
      </c>
      <c r="F95" s="4">
        <v>44995</v>
      </c>
      <c r="G95" s="5">
        <v>431.2</v>
      </c>
      <c r="H95" s="5">
        <v>2391.1999999999998</v>
      </c>
      <c r="I95" t="s">
        <v>23</v>
      </c>
    </row>
    <row r="96" spans="1:9" x14ac:dyDescent="0.25">
      <c r="A96">
        <v>95</v>
      </c>
      <c r="B96" s="4">
        <v>44940</v>
      </c>
      <c r="C96" s="5">
        <v>1980</v>
      </c>
      <c r="D96" t="s">
        <v>25</v>
      </c>
      <c r="E96" t="s">
        <v>14</v>
      </c>
      <c r="F96" s="4">
        <v>45000</v>
      </c>
      <c r="G96" s="5">
        <v>435.6</v>
      </c>
      <c r="H96" s="5">
        <v>2415.6</v>
      </c>
      <c r="I96" t="s">
        <v>23</v>
      </c>
    </row>
    <row r="97" spans="1:9" x14ac:dyDescent="0.25">
      <c r="A97">
        <v>96</v>
      </c>
      <c r="B97" s="4">
        <v>44943</v>
      </c>
      <c r="C97" s="5">
        <v>2000</v>
      </c>
      <c r="D97" t="s">
        <v>25</v>
      </c>
      <c r="E97" t="s">
        <v>12</v>
      </c>
      <c r="F97" s="4">
        <v>45003</v>
      </c>
      <c r="G97" s="5">
        <v>440</v>
      </c>
      <c r="H97" s="5">
        <v>2440</v>
      </c>
      <c r="I97" t="s">
        <v>24</v>
      </c>
    </row>
    <row r="98" spans="1:9" x14ac:dyDescent="0.25">
      <c r="A98">
        <v>97</v>
      </c>
      <c r="B98" s="4">
        <v>44939</v>
      </c>
      <c r="C98" s="5">
        <v>2020</v>
      </c>
      <c r="D98" t="s">
        <v>8</v>
      </c>
      <c r="E98" t="s">
        <v>13</v>
      </c>
      <c r="F98" s="4">
        <v>44999</v>
      </c>
      <c r="G98" s="5">
        <v>444.4</v>
      </c>
      <c r="H98" s="5">
        <v>2464.4</v>
      </c>
      <c r="I98" t="s">
        <v>23</v>
      </c>
    </row>
    <row r="99" spans="1:9" x14ac:dyDescent="0.25">
      <c r="A99">
        <v>98</v>
      </c>
      <c r="B99" s="4">
        <v>44929</v>
      </c>
      <c r="C99" s="5">
        <v>2040</v>
      </c>
      <c r="D99" t="s">
        <v>4</v>
      </c>
      <c r="E99" t="s">
        <v>13</v>
      </c>
      <c r="F99" s="4">
        <v>44989</v>
      </c>
      <c r="G99" s="5">
        <v>448.8</v>
      </c>
      <c r="H99" s="5">
        <v>2488.8000000000002</v>
      </c>
      <c r="I99" t="s">
        <v>23</v>
      </c>
    </row>
    <row r="100" spans="1:9" x14ac:dyDescent="0.25">
      <c r="A100">
        <v>99</v>
      </c>
      <c r="B100" s="4">
        <v>44932</v>
      </c>
      <c r="C100" s="5">
        <v>2060</v>
      </c>
      <c r="D100" t="s">
        <v>5</v>
      </c>
      <c r="E100" t="s">
        <v>12</v>
      </c>
      <c r="F100" s="4">
        <v>44992</v>
      </c>
      <c r="G100" s="5">
        <v>453.2</v>
      </c>
      <c r="H100" s="5">
        <v>2513.1999999999998</v>
      </c>
      <c r="I100" t="s">
        <v>23</v>
      </c>
    </row>
    <row r="101" spans="1:9" x14ac:dyDescent="0.25">
      <c r="A101">
        <v>100</v>
      </c>
      <c r="B101" s="4">
        <v>44942</v>
      </c>
      <c r="C101" s="5">
        <v>2080</v>
      </c>
      <c r="D101" t="s">
        <v>8</v>
      </c>
      <c r="E101" t="s">
        <v>13</v>
      </c>
      <c r="F101" s="4">
        <v>45002</v>
      </c>
      <c r="G101" s="5">
        <v>457.6</v>
      </c>
      <c r="H101" s="5">
        <v>2537.6</v>
      </c>
      <c r="I101" t="s">
        <v>23</v>
      </c>
    </row>
    <row r="102" spans="1:9" x14ac:dyDescent="0.25">
      <c r="A102">
        <v>101</v>
      </c>
      <c r="B102" s="4">
        <v>44940</v>
      </c>
      <c r="C102" s="5">
        <v>2100</v>
      </c>
      <c r="D102" t="s">
        <v>25</v>
      </c>
      <c r="E102" t="s">
        <v>14</v>
      </c>
      <c r="F102" s="4">
        <v>45000</v>
      </c>
      <c r="G102" s="5">
        <v>462</v>
      </c>
      <c r="H102" s="5">
        <v>2562</v>
      </c>
      <c r="I102" t="s">
        <v>23</v>
      </c>
    </row>
    <row r="103" spans="1:9" x14ac:dyDescent="0.25">
      <c r="A103">
        <v>102</v>
      </c>
      <c r="B103" s="4">
        <v>44932</v>
      </c>
      <c r="C103" s="5">
        <v>2120</v>
      </c>
      <c r="D103" t="s">
        <v>10</v>
      </c>
      <c r="E103" t="s">
        <v>15</v>
      </c>
      <c r="F103" s="4">
        <v>44992</v>
      </c>
      <c r="G103" s="5">
        <v>466.4</v>
      </c>
      <c r="H103" s="5">
        <v>2586.4</v>
      </c>
      <c r="I103" t="s">
        <v>23</v>
      </c>
    </row>
    <row r="104" spans="1:9" x14ac:dyDescent="0.25">
      <c r="A104">
        <v>103</v>
      </c>
      <c r="B104" s="4">
        <v>44933</v>
      </c>
      <c r="C104" s="5">
        <v>2140</v>
      </c>
      <c r="D104" t="s">
        <v>3</v>
      </c>
      <c r="E104" t="s">
        <v>13</v>
      </c>
      <c r="F104" s="4">
        <v>44993</v>
      </c>
      <c r="G104" s="5">
        <v>470.8</v>
      </c>
      <c r="H104" s="5">
        <v>2610.8000000000002</v>
      </c>
      <c r="I104" t="s">
        <v>23</v>
      </c>
    </row>
    <row r="105" spans="1:9" x14ac:dyDescent="0.25">
      <c r="A105">
        <v>104</v>
      </c>
      <c r="B105" s="4">
        <v>44930</v>
      </c>
      <c r="C105" s="5">
        <v>2160</v>
      </c>
      <c r="D105" t="s">
        <v>4</v>
      </c>
      <c r="E105" t="s">
        <v>13</v>
      </c>
      <c r="F105" s="4">
        <v>44990</v>
      </c>
      <c r="G105" s="5">
        <v>475.2</v>
      </c>
      <c r="H105" s="5">
        <v>2635.2</v>
      </c>
      <c r="I105" t="s">
        <v>23</v>
      </c>
    </row>
    <row r="106" spans="1:9" x14ac:dyDescent="0.25">
      <c r="A106">
        <v>105</v>
      </c>
      <c r="B106" s="4">
        <v>44928</v>
      </c>
      <c r="C106" s="5">
        <v>2180</v>
      </c>
      <c r="D106" t="s">
        <v>5</v>
      </c>
      <c r="E106" t="s">
        <v>15</v>
      </c>
      <c r="F106" s="4">
        <v>44988</v>
      </c>
      <c r="G106" s="5">
        <v>479.6</v>
      </c>
      <c r="H106" s="5">
        <v>2659.6</v>
      </c>
      <c r="I106" t="s">
        <v>23</v>
      </c>
    </row>
    <row r="107" spans="1:9" x14ac:dyDescent="0.25">
      <c r="A107">
        <v>106</v>
      </c>
      <c r="B107" s="4">
        <v>44937</v>
      </c>
      <c r="C107" s="5">
        <v>2200</v>
      </c>
      <c r="D107" t="s">
        <v>6</v>
      </c>
      <c r="E107" t="s">
        <v>12</v>
      </c>
      <c r="F107" s="4">
        <v>44997</v>
      </c>
      <c r="G107" s="5">
        <v>484</v>
      </c>
      <c r="H107" s="5">
        <v>2684</v>
      </c>
      <c r="I107" t="s">
        <v>23</v>
      </c>
    </row>
    <row r="108" spans="1:9" x14ac:dyDescent="0.25">
      <c r="A108">
        <v>107</v>
      </c>
      <c r="B108" s="4">
        <v>44937</v>
      </c>
      <c r="C108" s="5">
        <v>2220</v>
      </c>
      <c r="D108" t="s">
        <v>3</v>
      </c>
      <c r="E108" t="s">
        <v>14</v>
      </c>
      <c r="F108" s="4">
        <v>44997</v>
      </c>
      <c r="G108" s="5">
        <v>488.4</v>
      </c>
      <c r="H108" s="5">
        <v>2708.4</v>
      </c>
      <c r="I108" t="s">
        <v>23</v>
      </c>
    </row>
    <row r="109" spans="1:9" x14ac:dyDescent="0.25">
      <c r="A109">
        <v>108</v>
      </c>
      <c r="B109" s="4">
        <v>44942</v>
      </c>
      <c r="C109" s="5">
        <v>2240</v>
      </c>
      <c r="D109" t="s">
        <v>7</v>
      </c>
      <c r="E109" t="s">
        <v>14</v>
      </c>
      <c r="F109" s="4">
        <v>45002</v>
      </c>
      <c r="G109" s="5">
        <v>492.8</v>
      </c>
      <c r="H109" s="5">
        <v>2732.8</v>
      </c>
      <c r="I109" t="s">
        <v>23</v>
      </c>
    </row>
    <row r="110" spans="1:9" x14ac:dyDescent="0.25">
      <c r="A110">
        <v>109</v>
      </c>
      <c r="B110" s="4">
        <v>44943</v>
      </c>
      <c r="C110" s="5">
        <v>2260</v>
      </c>
      <c r="D110" t="s">
        <v>3</v>
      </c>
      <c r="E110" t="s">
        <v>14</v>
      </c>
      <c r="F110" s="4">
        <v>45003</v>
      </c>
      <c r="G110" s="5">
        <v>497.2</v>
      </c>
      <c r="H110" s="5">
        <v>2757.2</v>
      </c>
      <c r="I110" t="s">
        <v>24</v>
      </c>
    </row>
    <row r="111" spans="1:9" x14ac:dyDescent="0.25">
      <c r="A111">
        <v>110</v>
      </c>
      <c r="B111" s="4">
        <v>44940</v>
      </c>
      <c r="C111" s="5">
        <v>2280</v>
      </c>
      <c r="D111" t="s">
        <v>6</v>
      </c>
      <c r="E111" t="s">
        <v>12</v>
      </c>
      <c r="F111" s="4">
        <v>45000</v>
      </c>
      <c r="G111" s="5">
        <v>501.6</v>
      </c>
      <c r="H111" s="5">
        <v>2781.6</v>
      </c>
      <c r="I111" t="s">
        <v>23</v>
      </c>
    </row>
    <row r="112" spans="1:9" x14ac:dyDescent="0.25">
      <c r="A112">
        <v>111</v>
      </c>
      <c r="B112" s="4">
        <v>44943</v>
      </c>
      <c r="C112" s="5">
        <v>2300</v>
      </c>
      <c r="D112" t="s">
        <v>8</v>
      </c>
      <c r="E112" t="s">
        <v>13</v>
      </c>
      <c r="F112" s="4">
        <v>45003</v>
      </c>
      <c r="G112" s="5">
        <v>506</v>
      </c>
      <c r="H112" s="5">
        <v>2806</v>
      </c>
      <c r="I112" t="s">
        <v>24</v>
      </c>
    </row>
    <row r="113" spans="1:9" x14ac:dyDescent="0.25">
      <c r="A113">
        <v>112</v>
      </c>
      <c r="B113" s="4">
        <v>44934</v>
      </c>
      <c r="C113" s="5">
        <v>2320</v>
      </c>
      <c r="D113" t="s">
        <v>25</v>
      </c>
      <c r="E113" t="s">
        <v>13</v>
      </c>
      <c r="F113" s="4">
        <v>44994</v>
      </c>
      <c r="G113" s="5">
        <v>510.4</v>
      </c>
      <c r="H113" s="5">
        <v>2830.4</v>
      </c>
      <c r="I113" t="s">
        <v>23</v>
      </c>
    </row>
    <row r="114" spans="1:9" x14ac:dyDescent="0.25">
      <c r="A114">
        <v>113</v>
      </c>
      <c r="B114" s="4">
        <v>44928</v>
      </c>
      <c r="C114" s="5">
        <v>2340</v>
      </c>
      <c r="D114" t="s">
        <v>25</v>
      </c>
      <c r="E114" t="s">
        <v>12</v>
      </c>
      <c r="F114" s="4">
        <v>44988</v>
      </c>
      <c r="G114" s="5">
        <v>514.79999999999995</v>
      </c>
      <c r="H114" s="5">
        <v>2854.8</v>
      </c>
      <c r="I114" t="s">
        <v>23</v>
      </c>
    </row>
    <row r="115" spans="1:9" x14ac:dyDescent="0.25">
      <c r="A115">
        <v>114</v>
      </c>
      <c r="B115" s="4">
        <v>44928</v>
      </c>
      <c r="C115" s="5">
        <v>2360</v>
      </c>
      <c r="D115" t="s">
        <v>8</v>
      </c>
      <c r="E115" t="s">
        <v>13</v>
      </c>
      <c r="F115" s="4">
        <v>44988</v>
      </c>
      <c r="G115" s="5">
        <v>519.20000000000005</v>
      </c>
      <c r="H115" s="5">
        <v>2879.2</v>
      </c>
      <c r="I115" t="s">
        <v>23</v>
      </c>
    </row>
    <row r="116" spans="1:9" x14ac:dyDescent="0.25">
      <c r="A116">
        <v>115</v>
      </c>
      <c r="B116" s="4">
        <v>44938</v>
      </c>
      <c r="C116" s="5">
        <v>2380</v>
      </c>
      <c r="D116" t="s">
        <v>4</v>
      </c>
      <c r="E116" t="s">
        <v>14</v>
      </c>
      <c r="F116" s="4">
        <v>44998</v>
      </c>
      <c r="G116" s="5">
        <v>523.6</v>
      </c>
      <c r="H116" s="5">
        <v>2903.6</v>
      </c>
      <c r="I116" t="s">
        <v>23</v>
      </c>
    </row>
    <row r="117" spans="1:9" x14ac:dyDescent="0.25">
      <c r="A117">
        <v>116</v>
      </c>
      <c r="B117" s="4">
        <v>44938</v>
      </c>
      <c r="C117" s="5">
        <v>2400</v>
      </c>
      <c r="D117" t="s">
        <v>5</v>
      </c>
      <c r="E117" t="s">
        <v>15</v>
      </c>
      <c r="F117" s="4">
        <v>44998</v>
      </c>
      <c r="G117" s="5">
        <v>528</v>
      </c>
      <c r="H117" s="5">
        <v>2928</v>
      </c>
      <c r="I117" t="s">
        <v>23</v>
      </c>
    </row>
    <row r="118" spans="1:9" x14ac:dyDescent="0.25">
      <c r="A118">
        <v>117</v>
      </c>
      <c r="B118" s="4">
        <v>44941</v>
      </c>
      <c r="C118" s="5">
        <v>2420</v>
      </c>
      <c r="D118" t="s">
        <v>8</v>
      </c>
      <c r="E118" t="s">
        <v>13</v>
      </c>
      <c r="F118" s="4">
        <v>45001</v>
      </c>
      <c r="G118" s="5">
        <v>532.4</v>
      </c>
      <c r="H118" s="5">
        <v>2952.4</v>
      </c>
      <c r="I118" t="s">
        <v>23</v>
      </c>
    </row>
    <row r="119" spans="1:9" x14ac:dyDescent="0.25">
      <c r="A119">
        <v>118</v>
      </c>
      <c r="B119" s="4">
        <v>44932</v>
      </c>
      <c r="C119" s="5">
        <v>2440</v>
      </c>
      <c r="D119" t="s">
        <v>25</v>
      </c>
      <c r="E119" t="s">
        <v>13</v>
      </c>
      <c r="F119" s="4">
        <v>44992</v>
      </c>
      <c r="G119" s="5">
        <v>536.79999999999995</v>
      </c>
      <c r="H119" s="5">
        <v>2976.8</v>
      </c>
      <c r="I119" t="s">
        <v>23</v>
      </c>
    </row>
    <row r="120" spans="1:9" x14ac:dyDescent="0.25">
      <c r="A120">
        <v>119</v>
      </c>
      <c r="B120" s="4">
        <v>44940</v>
      </c>
      <c r="C120" s="5">
        <v>2460</v>
      </c>
      <c r="D120" t="s">
        <v>10</v>
      </c>
      <c r="E120" t="s">
        <v>15</v>
      </c>
      <c r="F120" s="4">
        <v>45000</v>
      </c>
      <c r="G120" s="5">
        <v>541.20000000000005</v>
      </c>
      <c r="H120" s="5">
        <v>3001.2</v>
      </c>
      <c r="I120" t="s">
        <v>23</v>
      </c>
    </row>
    <row r="121" spans="1:9" x14ac:dyDescent="0.25">
      <c r="A121">
        <v>120</v>
      </c>
      <c r="B121" s="4">
        <v>44929</v>
      </c>
      <c r="C121" s="5">
        <v>2480</v>
      </c>
      <c r="D121" t="s">
        <v>3</v>
      </c>
      <c r="E121" t="s">
        <v>12</v>
      </c>
      <c r="F121" s="4">
        <v>44989</v>
      </c>
      <c r="G121" s="5">
        <v>545.6</v>
      </c>
      <c r="H121" s="5">
        <v>3025.6</v>
      </c>
      <c r="I121" t="s">
        <v>23</v>
      </c>
    </row>
    <row r="122" spans="1:9" x14ac:dyDescent="0.25">
      <c r="A122">
        <v>121</v>
      </c>
      <c r="B122" s="4">
        <v>44932</v>
      </c>
      <c r="C122" s="5">
        <v>2500</v>
      </c>
      <c r="D122" t="s">
        <v>4</v>
      </c>
      <c r="E122" t="s">
        <v>14</v>
      </c>
      <c r="F122" s="4">
        <v>44992</v>
      </c>
      <c r="G122" s="5">
        <v>550</v>
      </c>
      <c r="H122" s="5">
        <v>3050</v>
      </c>
      <c r="I122" t="s">
        <v>23</v>
      </c>
    </row>
    <row r="123" spans="1:9" x14ac:dyDescent="0.25">
      <c r="A123">
        <v>122</v>
      </c>
      <c r="B123" s="4">
        <v>44935</v>
      </c>
      <c r="C123" s="5">
        <v>2520</v>
      </c>
      <c r="D123" t="s">
        <v>5</v>
      </c>
      <c r="E123" t="s">
        <v>14</v>
      </c>
      <c r="F123" s="4">
        <v>44995</v>
      </c>
      <c r="G123" s="5">
        <v>554.4</v>
      </c>
      <c r="H123" s="5">
        <v>3074.4</v>
      </c>
      <c r="I123" t="s">
        <v>23</v>
      </c>
    </row>
    <row r="124" spans="1:9" x14ac:dyDescent="0.25">
      <c r="A124">
        <v>123</v>
      </c>
      <c r="B124" s="4">
        <v>44939</v>
      </c>
      <c r="C124" s="5">
        <v>2540</v>
      </c>
      <c r="D124" t="s">
        <v>6</v>
      </c>
      <c r="E124" t="s">
        <v>14</v>
      </c>
      <c r="F124" s="4">
        <v>44999</v>
      </c>
      <c r="G124" s="5">
        <v>558.79999999999995</v>
      </c>
      <c r="H124" s="5">
        <v>3098.8</v>
      </c>
      <c r="I124" t="s">
        <v>23</v>
      </c>
    </row>
    <row r="125" spans="1:9" x14ac:dyDescent="0.25">
      <c r="A125">
        <v>124</v>
      </c>
      <c r="B125" s="4">
        <v>44932</v>
      </c>
      <c r="C125" s="5">
        <v>2560</v>
      </c>
      <c r="D125" t="s">
        <v>3</v>
      </c>
      <c r="E125" t="s">
        <v>12</v>
      </c>
      <c r="F125" s="4">
        <v>44992</v>
      </c>
      <c r="G125" s="5">
        <v>563.20000000000005</v>
      </c>
      <c r="H125" s="5">
        <v>3123.2</v>
      </c>
      <c r="I125" t="s">
        <v>23</v>
      </c>
    </row>
    <row r="126" spans="1:9" x14ac:dyDescent="0.25">
      <c r="A126">
        <v>125</v>
      </c>
      <c r="B126" s="4">
        <v>44934</v>
      </c>
      <c r="C126" s="5">
        <v>2580</v>
      </c>
      <c r="D126" t="s">
        <v>7</v>
      </c>
      <c r="E126" t="s">
        <v>13</v>
      </c>
      <c r="F126" s="4">
        <v>44994</v>
      </c>
      <c r="G126" s="5">
        <v>567.6</v>
      </c>
      <c r="H126" s="5">
        <v>3147.6</v>
      </c>
      <c r="I126" t="s">
        <v>23</v>
      </c>
    </row>
    <row r="127" spans="1:9" x14ac:dyDescent="0.25">
      <c r="A127">
        <v>126</v>
      </c>
      <c r="B127" s="4">
        <v>44935</v>
      </c>
      <c r="C127" s="5">
        <v>2600</v>
      </c>
      <c r="D127" t="s">
        <v>3</v>
      </c>
      <c r="E127" t="s">
        <v>13</v>
      </c>
      <c r="F127" s="4">
        <v>44995</v>
      </c>
      <c r="G127" s="5">
        <v>572</v>
      </c>
      <c r="H127" s="5">
        <v>3172</v>
      </c>
      <c r="I127" t="s">
        <v>23</v>
      </c>
    </row>
    <row r="128" spans="1:9" x14ac:dyDescent="0.25">
      <c r="A128">
        <v>127</v>
      </c>
      <c r="B128" s="4">
        <v>44931</v>
      </c>
      <c r="C128" s="5">
        <v>2620</v>
      </c>
      <c r="D128" t="s">
        <v>6</v>
      </c>
      <c r="E128" t="s">
        <v>12</v>
      </c>
      <c r="F128" s="4">
        <v>44991</v>
      </c>
      <c r="G128" s="5">
        <v>576.4</v>
      </c>
      <c r="H128" s="5">
        <v>3196.4</v>
      </c>
      <c r="I128" t="s">
        <v>23</v>
      </c>
    </row>
    <row r="129" spans="1:9" x14ac:dyDescent="0.25">
      <c r="A129">
        <v>128</v>
      </c>
      <c r="B129" s="4">
        <v>44932</v>
      </c>
      <c r="C129" s="5">
        <v>2640</v>
      </c>
      <c r="D129" t="s">
        <v>8</v>
      </c>
      <c r="E129" t="s">
        <v>13</v>
      </c>
      <c r="F129" s="4">
        <v>44992</v>
      </c>
      <c r="G129" s="5">
        <v>580.79999999999995</v>
      </c>
      <c r="H129" s="5">
        <v>3220.8</v>
      </c>
      <c r="I129" t="s">
        <v>23</v>
      </c>
    </row>
    <row r="130" spans="1:9" x14ac:dyDescent="0.25">
      <c r="A130">
        <v>129</v>
      </c>
      <c r="B130" s="4">
        <v>44937</v>
      </c>
      <c r="C130" s="5">
        <v>2660</v>
      </c>
      <c r="D130" t="s">
        <v>25</v>
      </c>
      <c r="E130" t="s">
        <v>14</v>
      </c>
      <c r="F130" s="4">
        <v>44997</v>
      </c>
      <c r="G130" s="5">
        <v>585.20000000000005</v>
      </c>
      <c r="H130" s="5">
        <v>3245.2</v>
      </c>
      <c r="I130" t="s">
        <v>23</v>
      </c>
    </row>
    <row r="131" spans="1:9" x14ac:dyDescent="0.25">
      <c r="A131">
        <v>130</v>
      </c>
      <c r="B131" s="4">
        <v>44942</v>
      </c>
      <c r="C131" s="5">
        <v>2680</v>
      </c>
      <c r="D131" t="s">
        <v>25</v>
      </c>
      <c r="E131" t="s">
        <v>15</v>
      </c>
      <c r="F131" s="4">
        <v>45002</v>
      </c>
      <c r="G131" s="5">
        <v>589.6</v>
      </c>
      <c r="H131" s="5">
        <v>3269.6</v>
      </c>
      <c r="I131" t="s">
        <v>23</v>
      </c>
    </row>
    <row r="132" spans="1:9" x14ac:dyDescent="0.25">
      <c r="A132">
        <v>131</v>
      </c>
      <c r="B132" s="4">
        <v>44943</v>
      </c>
      <c r="C132" s="5">
        <v>2700</v>
      </c>
      <c r="D132" t="s">
        <v>8</v>
      </c>
      <c r="E132" t="s">
        <v>13</v>
      </c>
      <c r="F132" s="4">
        <v>45003</v>
      </c>
      <c r="G132" s="5">
        <v>594</v>
      </c>
      <c r="H132" s="5">
        <v>3294</v>
      </c>
      <c r="I132" t="s">
        <v>24</v>
      </c>
    </row>
    <row r="133" spans="1:9" x14ac:dyDescent="0.25">
      <c r="A133">
        <v>132</v>
      </c>
      <c r="B133" s="4">
        <v>44927</v>
      </c>
      <c r="C133" s="5">
        <v>2720</v>
      </c>
      <c r="D133" t="s">
        <v>4</v>
      </c>
      <c r="E133" t="s">
        <v>13</v>
      </c>
      <c r="F133" s="4">
        <v>44987</v>
      </c>
      <c r="G133" s="5">
        <v>598.4</v>
      </c>
      <c r="H133" s="5">
        <v>3318.4</v>
      </c>
      <c r="I133" t="s">
        <v>23</v>
      </c>
    </row>
    <row r="134" spans="1:9" x14ac:dyDescent="0.25">
      <c r="A134">
        <v>133</v>
      </c>
      <c r="B134" s="4">
        <v>44934</v>
      </c>
      <c r="C134" s="5">
        <v>2740</v>
      </c>
      <c r="D134" t="s">
        <v>5</v>
      </c>
      <c r="E134" t="s">
        <v>15</v>
      </c>
      <c r="F134" s="4">
        <v>44994</v>
      </c>
      <c r="G134" s="5">
        <v>602.79999999999995</v>
      </c>
      <c r="H134" s="5">
        <v>3342.8</v>
      </c>
      <c r="I134" t="s">
        <v>23</v>
      </c>
    </row>
    <row r="135" spans="1:9" x14ac:dyDescent="0.25">
      <c r="A135">
        <v>134</v>
      </c>
      <c r="B135" s="4">
        <v>44936</v>
      </c>
      <c r="C135" s="5">
        <v>2760</v>
      </c>
      <c r="D135" t="s">
        <v>8</v>
      </c>
      <c r="E135" t="s">
        <v>12</v>
      </c>
      <c r="F135" s="4">
        <v>44996</v>
      </c>
      <c r="G135" s="5">
        <v>607.20000000000005</v>
      </c>
      <c r="H135" s="5">
        <v>3367.2</v>
      </c>
      <c r="I135" t="s">
        <v>23</v>
      </c>
    </row>
    <row r="136" spans="1:9" x14ac:dyDescent="0.25">
      <c r="A136">
        <v>135</v>
      </c>
      <c r="B136" s="4">
        <v>44933</v>
      </c>
      <c r="C136" s="5">
        <v>2780</v>
      </c>
      <c r="D136" t="s">
        <v>25</v>
      </c>
      <c r="E136" t="s">
        <v>14</v>
      </c>
      <c r="F136" s="4">
        <v>44993</v>
      </c>
      <c r="G136" s="5">
        <v>611.6</v>
      </c>
      <c r="H136" s="5">
        <v>3391.6</v>
      </c>
      <c r="I136" t="s">
        <v>23</v>
      </c>
    </row>
    <row r="137" spans="1:9" x14ac:dyDescent="0.25">
      <c r="A137">
        <v>136</v>
      </c>
      <c r="B137" s="4">
        <v>44927</v>
      </c>
      <c r="C137" s="5">
        <v>2800</v>
      </c>
      <c r="D137" t="s">
        <v>10</v>
      </c>
      <c r="E137" t="s">
        <v>14</v>
      </c>
      <c r="F137" s="4">
        <v>44987</v>
      </c>
      <c r="G137" s="5">
        <v>616</v>
      </c>
      <c r="H137" s="5">
        <v>3416</v>
      </c>
      <c r="I137" t="s">
        <v>23</v>
      </c>
    </row>
    <row r="138" spans="1:9" x14ac:dyDescent="0.25">
      <c r="A138">
        <v>137</v>
      </c>
      <c r="B138" s="4">
        <v>44943</v>
      </c>
      <c r="C138" s="5">
        <v>2820</v>
      </c>
      <c r="D138" t="s">
        <v>3</v>
      </c>
      <c r="E138" t="s">
        <v>14</v>
      </c>
      <c r="F138" s="4">
        <v>45003</v>
      </c>
      <c r="G138" s="5">
        <v>620.4</v>
      </c>
      <c r="H138" s="5">
        <v>3440.4</v>
      </c>
      <c r="I138" t="s">
        <v>24</v>
      </c>
    </row>
    <row r="139" spans="1:9" x14ac:dyDescent="0.25">
      <c r="A139">
        <v>138</v>
      </c>
      <c r="B139" s="4">
        <v>44934</v>
      </c>
      <c r="C139" s="5">
        <v>2840</v>
      </c>
      <c r="D139" t="s">
        <v>4</v>
      </c>
      <c r="E139" t="s">
        <v>12</v>
      </c>
      <c r="F139" s="4">
        <v>44994</v>
      </c>
      <c r="G139" s="5">
        <v>624.79999999999995</v>
      </c>
      <c r="H139" s="5">
        <v>3464.8</v>
      </c>
      <c r="I139" t="s">
        <v>23</v>
      </c>
    </row>
    <row r="140" spans="1:9" x14ac:dyDescent="0.25">
      <c r="A140">
        <v>139</v>
      </c>
      <c r="B140" s="4">
        <v>44940</v>
      </c>
      <c r="C140" s="5">
        <v>2860</v>
      </c>
      <c r="D140" t="s">
        <v>5</v>
      </c>
      <c r="E140" t="s">
        <v>13</v>
      </c>
      <c r="F140" s="4">
        <v>45000</v>
      </c>
      <c r="G140" s="5">
        <v>629.20000000000005</v>
      </c>
      <c r="H140" s="5">
        <v>3489.2</v>
      </c>
      <c r="I140" t="s">
        <v>23</v>
      </c>
    </row>
    <row r="141" spans="1:9" x14ac:dyDescent="0.25">
      <c r="A141">
        <v>140</v>
      </c>
      <c r="B141" s="4">
        <v>44939</v>
      </c>
      <c r="C141" s="5">
        <v>2880</v>
      </c>
      <c r="D141" t="s">
        <v>6</v>
      </c>
      <c r="E141" t="s">
        <v>13</v>
      </c>
      <c r="F141" s="4">
        <v>44999</v>
      </c>
      <c r="G141" s="5">
        <v>633.6</v>
      </c>
      <c r="H141" s="5">
        <v>3513.6</v>
      </c>
      <c r="I141" t="s">
        <v>23</v>
      </c>
    </row>
    <row r="142" spans="1:9" x14ac:dyDescent="0.25">
      <c r="A142">
        <v>141</v>
      </c>
      <c r="B142" s="4">
        <v>44941</v>
      </c>
      <c r="C142" s="5">
        <v>2900</v>
      </c>
      <c r="D142" t="s">
        <v>3</v>
      </c>
      <c r="E142" t="s">
        <v>12</v>
      </c>
      <c r="F142" s="4">
        <v>45001</v>
      </c>
      <c r="G142" s="5">
        <v>638</v>
      </c>
      <c r="H142" s="5">
        <v>3538</v>
      </c>
      <c r="I142" t="s">
        <v>23</v>
      </c>
    </row>
    <row r="143" spans="1:9" x14ac:dyDescent="0.25">
      <c r="A143">
        <v>142</v>
      </c>
      <c r="B143" s="4">
        <v>44928</v>
      </c>
      <c r="C143" s="5">
        <v>2920</v>
      </c>
      <c r="D143" t="s">
        <v>7</v>
      </c>
      <c r="E143" t="s">
        <v>13</v>
      </c>
      <c r="F143" s="4">
        <v>44988</v>
      </c>
      <c r="G143" s="5">
        <v>642.4</v>
      </c>
      <c r="H143" s="5">
        <v>3562.4</v>
      </c>
      <c r="I143" t="s">
        <v>23</v>
      </c>
    </row>
    <row r="144" spans="1:9" x14ac:dyDescent="0.25">
      <c r="A144">
        <v>143</v>
      </c>
      <c r="B144" s="4">
        <v>44935</v>
      </c>
      <c r="C144" s="5">
        <v>2940</v>
      </c>
      <c r="D144" t="s">
        <v>3</v>
      </c>
      <c r="E144" t="s">
        <v>14</v>
      </c>
      <c r="F144" s="4">
        <v>44995</v>
      </c>
      <c r="G144" s="5">
        <v>646.79999999999995</v>
      </c>
      <c r="H144" s="5">
        <v>3586.8</v>
      </c>
      <c r="I144" t="s">
        <v>23</v>
      </c>
    </row>
    <row r="145" spans="1:9" x14ac:dyDescent="0.25">
      <c r="A145">
        <v>144</v>
      </c>
      <c r="B145" s="4">
        <v>44936</v>
      </c>
      <c r="C145" s="5">
        <v>2960</v>
      </c>
      <c r="D145" t="s">
        <v>6</v>
      </c>
      <c r="E145" t="s">
        <v>15</v>
      </c>
      <c r="F145" s="4">
        <v>44996</v>
      </c>
      <c r="G145" s="5">
        <v>651.20000000000005</v>
      </c>
      <c r="H145" s="5">
        <v>3611.2</v>
      </c>
      <c r="I145" t="s">
        <v>23</v>
      </c>
    </row>
    <row r="146" spans="1:9" x14ac:dyDescent="0.25">
      <c r="A146">
        <v>145</v>
      </c>
      <c r="B146" s="4">
        <v>44932</v>
      </c>
      <c r="C146" s="5">
        <v>2980</v>
      </c>
      <c r="D146" t="s">
        <v>8</v>
      </c>
      <c r="E146" t="s">
        <v>13</v>
      </c>
      <c r="F146" s="4">
        <v>44992</v>
      </c>
      <c r="G146" s="5">
        <v>655.6</v>
      </c>
      <c r="H146" s="5">
        <v>3635.6</v>
      </c>
      <c r="I146" t="s">
        <v>23</v>
      </c>
    </row>
    <row r="147" spans="1:9" x14ac:dyDescent="0.25">
      <c r="A147">
        <v>146</v>
      </c>
      <c r="B147" s="4">
        <v>44928</v>
      </c>
      <c r="C147" s="5">
        <v>3000</v>
      </c>
      <c r="D147" t="s">
        <v>25</v>
      </c>
      <c r="E147" t="s">
        <v>13</v>
      </c>
      <c r="F147" s="4">
        <v>44988</v>
      </c>
      <c r="G147" s="5">
        <v>660</v>
      </c>
      <c r="H147" s="5">
        <v>3660</v>
      </c>
      <c r="I147" t="s">
        <v>23</v>
      </c>
    </row>
    <row r="148" spans="1:9" x14ac:dyDescent="0.25">
      <c r="A148">
        <v>147</v>
      </c>
      <c r="B148" s="4">
        <v>44938</v>
      </c>
      <c r="C148" s="5">
        <v>3020</v>
      </c>
      <c r="D148" t="s">
        <v>25</v>
      </c>
      <c r="E148" t="s">
        <v>15</v>
      </c>
      <c r="F148" s="4">
        <v>44998</v>
      </c>
      <c r="G148" s="5">
        <v>664.4</v>
      </c>
      <c r="H148" s="5">
        <v>3684.4</v>
      </c>
      <c r="I148" t="s">
        <v>23</v>
      </c>
    </row>
    <row r="149" spans="1:9" x14ac:dyDescent="0.25">
      <c r="A149">
        <v>148</v>
      </c>
      <c r="B149" s="4">
        <v>44930</v>
      </c>
      <c r="C149" s="5">
        <v>3040</v>
      </c>
      <c r="D149" t="s">
        <v>8</v>
      </c>
      <c r="E149" t="s">
        <v>12</v>
      </c>
      <c r="F149" s="4">
        <v>44990</v>
      </c>
      <c r="G149" s="5">
        <v>668.8</v>
      </c>
      <c r="H149" s="5">
        <v>3708.8</v>
      </c>
      <c r="I149" t="s">
        <v>23</v>
      </c>
    </row>
    <row r="150" spans="1:9" x14ac:dyDescent="0.25">
      <c r="A150">
        <v>149</v>
      </c>
      <c r="B150" s="4">
        <v>44937</v>
      </c>
      <c r="C150" s="5">
        <v>3060</v>
      </c>
      <c r="D150" t="s">
        <v>4</v>
      </c>
      <c r="E150" t="s">
        <v>14</v>
      </c>
      <c r="F150" s="4">
        <v>44997</v>
      </c>
      <c r="G150" s="5">
        <v>673.2</v>
      </c>
      <c r="H150" s="5">
        <v>3733.2</v>
      </c>
      <c r="I150" t="s">
        <v>23</v>
      </c>
    </row>
    <row r="151" spans="1:9" x14ac:dyDescent="0.25">
      <c r="A151">
        <v>150</v>
      </c>
      <c r="B151" s="4">
        <v>44930</v>
      </c>
      <c r="C151" s="5">
        <v>3080</v>
      </c>
      <c r="D151" t="s">
        <v>5</v>
      </c>
      <c r="E151" t="s">
        <v>14</v>
      </c>
      <c r="F151" s="4">
        <v>44990</v>
      </c>
      <c r="G151" s="5">
        <v>677.6</v>
      </c>
      <c r="H151" s="5">
        <v>3757.6</v>
      </c>
      <c r="I151" t="s">
        <v>23</v>
      </c>
    </row>
    <row r="152" spans="1:9" x14ac:dyDescent="0.25">
      <c r="A152">
        <v>151</v>
      </c>
      <c r="B152" s="4">
        <v>44939</v>
      </c>
      <c r="C152" s="5">
        <v>3100</v>
      </c>
      <c r="D152" t="s">
        <v>8</v>
      </c>
      <c r="E152" t="s">
        <v>14</v>
      </c>
      <c r="F152" s="4">
        <v>44999</v>
      </c>
      <c r="G152" s="5">
        <v>682</v>
      </c>
      <c r="H152" s="5">
        <v>3782</v>
      </c>
      <c r="I152" t="s">
        <v>23</v>
      </c>
    </row>
    <row r="153" spans="1:9" x14ac:dyDescent="0.25">
      <c r="A153">
        <v>152</v>
      </c>
      <c r="B153" s="4">
        <v>44941</v>
      </c>
      <c r="C153" s="5">
        <v>3120</v>
      </c>
      <c r="D153" t="s">
        <v>25</v>
      </c>
      <c r="E153" t="s">
        <v>12</v>
      </c>
      <c r="F153" s="4">
        <v>45001</v>
      </c>
      <c r="G153" s="5">
        <v>686.4</v>
      </c>
      <c r="H153" s="5">
        <v>3806.4</v>
      </c>
      <c r="I153" t="s">
        <v>23</v>
      </c>
    </row>
    <row r="154" spans="1:9" x14ac:dyDescent="0.25">
      <c r="A154">
        <v>153</v>
      </c>
      <c r="B154" s="4">
        <v>44942</v>
      </c>
      <c r="C154" s="5">
        <v>3140</v>
      </c>
      <c r="D154" t="s">
        <v>10</v>
      </c>
      <c r="E154" t="s">
        <v>13</v>
      </c>
      <c r="F154" s="4">
        <v>45002</v>
      </c>
      <c r="G154" s="5">
        <v>690.8</v>
      </c>
      <c r="H154" s="5">
        <v>3830.8</v>
      </c>
      <c r="I154" t="s">
        <v>23</v>
      </c>
    </row>
    <row r="155" spans="1:9" x14ac:dyDescent="0.25">
      <c r="A155">
        <v>154</v>
      </c>
      <c r="B155" s="4">
        <v>44943</v>
      </c>
      <c r="C155" s="5">
        <v>3160</v>
      </c>
      <c r="D155" t="s">
        <v>3</v>
      </c>
      <c r="E155" t="s">
        <v>13</v>
      </c>
      <c r="F155" s="4">
        <v>45003</v>
      </c>
      <c r="G155" s="5">
        <v>695.2</v>
      </c>
      <c r="H155" s="5">
        <v>3855.2</v>
      </c>
      <c r="I155" t="s">
        <v>24</v>
      </c>
    </row>
    <row r="156" spans="1:9" x14ac:dyDescent="0.25">
      <c r="A156">
        <v>155</v>
      </c>
      <c r="B156" s="4">
        <v>44936</v>
      </c>
      <c r="C156" s="5">
        <v>3180</v>
      </c>
      <c r="D156" t="s">
        <v>4</v>
      </c>
      <c r="E156" t="s">
        <v>12</v>
      </c>
      <c r="F156" s="4">
        <v>44996</v>
      </c>
      <c r="G156" s="5">
        <v>699.6</v>
      </c>
      <c r="H156" s="5">
        <v>3879.6</v>
      </c>
      <c r="I156" t="s">
        <v>23</v>
      </c>
    </row>
    <row r="157" spans="1:9" x14ac:dyDescent="0.25">
      <c r="A157">
        <v>156</v>
      </c>
      <c r="B157" s="4">
        <v>44930</v>
      </c>
      <c r="C157" s="5">
        <v>3200</v>
      </c>
      <c r="D157" t="s">
        <v>5</v>
      </c>
      <c r="E157" t="s">
        <v>13</v>
      </c>
      <c r="F157" s="4">
        <v>44990</v>
      </c>
      <c r="G157" s="5">
        <v>704</v>
      </c>
      <c r="H157" s="5">
        <v>3904</v>
      </c>
      <c r="I157" t="s">
        <v>23</v>
      </c>
    </row>
    <row r="158" spans="1:9" x14ac:dyDescent="0.25">
      <c r="A158">
        <v>157</v>
      </c>
      <c r="B158" s="4">
        <v>44938</v>
      </c>
      <c r="C158" s="5">
        <v>3220</v>
      </c>
      <c r="D158" t="s">
        <v>6</v>
      </c>
      <c r="E158" t="s">
        <v>14</v>
      </c>
      <c r="F158" s="4">
        <v>44998</v>
      </c>
      <c r="G158" s="5">
        <v>708.4</v>
      </c>
      <c r="H158" s="5">
        <v>3928.4</v>
      </c>
      <c r="I158" t="s">
        <v>23</v>
      </c>
    </row>
    <row r="159" spans="1:9" x14ac:dyDescent="0.25">
      <c r="A159">
        <v>158</v>
      </c>
      <c r="B159" s="4">
        <v>44934</v>
      </c>
      <c r="C159" s="5">
        <v>3240</v>
      </c>
      <c r="D159" t="s">
        <v>3</v>
      </c>
      <c r="E159" t="s">
        <v>15</v>
      </c>
      <c r="F159" s="4">
        <v>44994</v>
      </c>
      <c r="G159" s="5">
        <v>712.8</v>
      </c>
      <c r="H159" s="5">
        <v>3952.8</v>
      </c>
      <c r="I159" t="s">
        <v>23</v>
      </c>
    </row>
    <row r="160" spans="1:9" x14ac:dyDescent="0.25">
      <c r="A160">
        <v>159</v>
      </c>
      <c r="B160" s="4">
        <v>44935</v>
      </c>
      <c r="C160" s="5">
        <v>3260</v>
      </c>
      <c r="D160" t="s">
        <v>7</v>
      </c>
      <c r="E160" t="s">
        <v>13</v>
      </c>
      <c r="F160" s="4">
        <v>44995</v>
      </c>
      <c r="G160" s="5">
        <v>717.2</v>
      </c>
      <c r="H160" s="5">
        <v>3977.2</v>
      </c>
      <c r="I160" t="s">
        <v>23</v>
      </c>
    </row>
    <row r="161" spans="1:9" x14ac:dyDescent="0.25">
      <c r="A161">
        <v>160</v>
      </c>
      <c r="B161" s="4">
        <v>44940</v>
      </c>
      <c r="C161" s="5">
        <v>3280</v>
      </c>
      <c r="D161" t="s">
        <v>3</v>
      </c>
      <c r="E161" t="s">
        <v>13</v>
      </c>
      <c r="F161" s="4">
        <v>45000</v>
      </c>
      <c r="G161" s="5">
        <v>721.6</v>
      </c>
      <c r="H161" s="5">
        <v>4001.6</v>
      </c>
      <c r="I161" t="s">
        <v>23</v>
      </c>
    </row>
    <row r="162" spans="1:9" x14ac:dyDescent="0.25">
      <c r="A162">
        <v>161</v>
      </c>
      <c r="B162" s="4">
        <v>44935</v>
      </c>
      <c r="C162" s="5">
        <v>3300</v>
      </c>
      <c r="D162" t="s">
        <v>6</v>
      </c>
      <c r="E162" t="s">
        <v>15</v>
      </c>
      <c r="F162" s="4">
        <v>44995</v>
      </c>
      <c r="G162" s="5">
        <v>726</v>
      </c>
      <c r="H162" s="5">
        <v>4026</v>
      </c>
      <c r="I162" t="s">
        <v>23</v>
      </c>
    </row>
    <row r="163" spans="1:9" x14ac:dyDescent="0.25">
      <c r="A163">
        <v>162</v>
      </c>
      <c r="B163" s="4">
        <v>44940</v>
      </c>
      <c r="C163" s="5">
        <v>3320</v>
      </c>
      <c r="D163" t="s">
        <v>8</v>
      </c>
      <c r="E163" t="s">
        <v>12</v>
      </c>
      <c r="F163" s="4">
        <v>45000</v>
      </c>
      <c r="G163" s="5">
        <v>730.4</v>
      </c>
      <c r="H163" s="5">
        <v>4050.4</v>
      </c>
      <c r="I163" t="s">
        <v>23</v>
      </c>
    </row>
    <row r="164" spans="1:9" x14ac:dyDescent="0.25">
      <c r="A164">
        <v>163</v>
      </c>
      <c r="B164" s="4">
        <v>44928</v>
      </c>
      <c r="C164" s="5">
        <v>3340</v>
      </c>
      <c r="D164" t="s">
        <v>25</v>
      </c>
      <c r="E164" t="s">
        <v>14</v>
      </c>
      <c r="F164" s="4">
        <v>44988</v>
      </c>
      <c r="G164" s="5">
        <v>734.8</v>
      </c>
      <c r="H164" s="5">
        <v>4074.8</v>
      </c>
      <c r="I164" t="s">
        <v>23</v>
      </c>
    </row>
    <row r="165" spans="1:9" x14ac:dyDescent="0.25">
      <c r="A165">
        <v>164</v>
      </c>
      <c r="B165" s="4">
        <v>44942</v>
      </c>
      <c r="C165" s="5">
        <v>3360</v>
      </c>
      <c r="D165" t="s">
        <v>25</v>
      </c>
      <c r="E165" t="s">
        <v>14</v>
      </c>
      <c r="F165" s="4">
        <v>45002</v>
      </c>
      <c r="G165" s="5">
        <v>739.2</v>
      </c>
      <c r="H165" s="5">
        <v>4099.2</v>
      </c>
      <c r="I165" t="s">
        <v>23</v>
      </c>
    </row>
    <row r="166" spans="1:9" x14ac:dyDescent="0.25">
      <c r="A166">
        <v>165</v>
      </c>
      <c r="B166" s="4">
        <v>44928</v>
      </c>
      <c r="C166" s="5">
        <v>3380</v>
      </c>
      <c r="D166" t="s">
        <v>8</v>
      </c>
      <c r="E166" t="s">
        <v>14</v>
      </c>
      <c r="F166" s="4">
        <v>44988</v>
      </c>
      <c r="G166" s="5">
        <v>743.6</v>
      </c>
      <c r="H166" s="5">
        <v>4123.6000000000004</v>
      </c>
      <c r="I166" t="s">
        <v>23</v>
      </c>
    </row>
    <row r="167" spans="1:9" x14ac:dyDescent="0.25">
      <c r="A167">
        <v>166</v>
      </c>
      <c r="B167" s="4">
        <v>44935</v>
      </c>
      <c r="C167" s="5">
        <v>3400</v>
      </c>
      <c r="D167" t="s">
        <v>4</v>
      </c>
      <c r="E167" t="s">
        <v>12</v>
      </c>
      <c r="F167" s="4">
        <v>44995</v>
      </c>
      <c r="G167" s="5">
        <v>748</v>
      </c>
      <c r="H167" s="5">
        <v>4148</v>
      </c>
      <c r="I167" t="s">
        <v>23</v>
      </c>
    </row>
    <row r="168" spans="1:9" x14ac:dyDescent="0.25">
      <c r="A168">
        <v>167</v>
      </c>
      <c r="B168" s="4">
        <v>44939</v>
      </c>
      <c r="C168" s="5">
        <v>3420</v>
      </c>
      <c r="D168" t="s">
        <v>5</v>
      </c>
      <c r="E168" t="s">
        <v>13</v>
      </c>
      <c r="F168" s="4">
        <v>44999</v>
      </c>
      <c r="G168" s="5">
        <v>752.4</v>
      </c>
      <c r="H168" s="5">
        <v>4172.3999999999996</v>
      </c>
      <c r="I168" t="s">
        <v>23</v>
      </c>
    </row>
    <row r="169" spans="1:9" x14ac:dyDescent="0.25">
      <c r="A169">
        <v>168</v>
      </c>
      <c r="B169" s="4">
        <v>44936</v>
      </c>
      <c r="C169" s="5">
        <v>3440</v>
      </c>
      <c r="D169" t="s">
        <v>8</v>
      </c>
      <c r="E169" t="s">
        <v>13</v>
      </c>
      <c r="F169" s="4">
        <v>44996</v>
      </c>
      <c r="G169" s="5">
        <v>756.8</v>
      </c>
      <c r="H169" s="5">
        <v>4196.8</v>
      </c>
      <c r="I169" t="s">
        <v>23</v>
      </c>
    </row>
    <row r="170" spans="1:9" x14ac:dyDescent="0.25">
      <c r="A170">
        <v>169</v>
      </c>
      <c r="B170" s="4">
        <v>44938</v>
      </c>
      <c r="C170" s="5">
        <v>3460</v>
      </c>
      <c r="D170" t="s">
        <v>25</v>
      </c>
      <c r="E170" t="s">
        <v>12</v>
      </c>
      <c r="F170" s="4">
        <v>44998</v>
      </c>
      <c r="G170" s="5">
        <v>761.2</v>
      </c>
      <c r="H170" s="5">
        <v>4221.2</v>
      </c>
      <c r="I170" t="s">
        <v>23</v>
      </c>
    </row>
    <row r="171" spans="1:9" x14ac:dyDescent="0.25">
      <c r="A171">
        <v>170</v>
      </c>
      <c r="B171" s="4">
        <v>44943</v>
      </c>
      <c r="C171" s="5">
        <v>3480</v>
      </c>
      <c r="D171" t="s">
        <v>10</v>
      </c>
      <c r="E171" t="s">
        <v>13</v>
      </c>
      <c r="F171" s="4">
        <v>45003</v>
      </c>
      <c r="G171" s="5">
        <v>765.6</v>
      </c>
      <c r="H171" s="5">
        <v>4245.6000000000004</v>
      </c>
      <c r="I171" t="s">
        <v>24</v>
      </c>
    </row>
    <row r="172" spans="1:9" x14ac:dyDescent="0.25">
      <c r="A172">
        <v>171</v>
      </c>
      <c r="B172" s="4">
        <v>44938</v>
      </c>
      <c r="C172" s="5">
        <v>3500</v>
      </c>
      <c r="D172" t="s">
        <v>3</v>
      </c>
      <c r="E172" t="s">
        <v>14</v>
      </c>
      <c r="F172" s="4">
        <v>44998</v>
      </c>
      <c r="G172" s="5">
        <v>770</v>
      </c>
      <c r="H172" s="5">
        <v>4270</v>
      </c>
      <c r="I172" t="s">
        <v>23</v>
      </c>
    </row>
    <row r="173" spans="1:9" x14ac:dyDescent="0.25">
      <c r="A173">
        <v>172</v>
      </c>
      <c r="B173" s="4">
        <v>44943</v>
      </c>
      <c r="C173" s="5">
        <v>3520</v>
      </c>
      <c r="D173" t="s">
        <v>4</v>
      </c>
      <c r="E173" t="s">
        <v>15</v>
      </c>
      <c r="F173" s="4">
        <v>45003</v>
      </c>
      <c r="G173" s="5">
        <v>774.4</v>
      </c>
      <c r="H173" s="5">
        <v>4294.3999999999996</v>
      </c>
      <c r="I173" t="s">
        <v>24</v>
      </c>
    </row>
    <row r="174" spans="1:9" x14ac:dyDescent="0.25">
      <c r="A174">
        <v>173</v>
      </c>
      <c r="B174" s="4">
        <v>44938</v>
      </c>
      <c r="C174" s="5">
        <v>3540</v>
      </c>
      <c r="D174" t="s">
        <v>5</v>
      </c>
      <c r="E174" t="s">
        <v>13</v>
      </c>
      <c r="F174" s="4">
        <v>44998</v>
      </c>
      <c r="G174" s="5">
        <v>778.8</v>
      </c>
      <c r="H174" s="5">
        <v>4318.8</v>
      </c>
      <c r="I174" t="s">
        <v>23</v>
      </c>
    </row>
    <row r="175" spans="1:9" x14ac:dyDescent="0.25">
      <c r="A175">
        <v>174</v>
      </c>
      <c r="B175" s="4">
        <v>44933</v>
      </c>
      <c r="C175" s="5">
        <v>3560</v>
      </c>
      <c r="D175" t="s">
        <v>6</v>
      </c>
      <c r="E175" t="s">
        <v>13</v>
      </c>
      <c r="F175" s="4">
        <v>44993</v>
      </c>
      <c r="G175" s="5">
        <v>783.2</v>
      </c>
      <c r="H175" s="5">
        <v>4343.2</v>
      </c>
      <c r="I175" t="s">
        <v>23</v>
      </c>
    </row>
    <row r="176" spans="1:9" x14ac:dyDescent="0.25">
      <c r="A176">
        <v>175</v>
      </c>
      <c r="B176" s="4">
        <v>44928</v>
      </c>
      <c r="C176" s="5">
        <v>3580</v>
      </c>
      <c r="D176" t="s">
        <v>3</v>
      </c>
      <c r="E176" t="s">
        <v>15</v>
      </c>
      <c r="F176" s="4">
        <v>44988</v>
      </c>
      <c r="G176" s="5">
        <v>787.6</v>
      </c>
      <c r="H176" s="5">
        <v>4367.6000000000004</v>
      </c>
      <c r="I176" t="s">
        <v>23</v>
      </c>
    </row>
    <row r="177" spans="1:9" x14ac:dyDescent="0.25">
      <c r="A177">
        <v>176</v>
      </c>
      <c r="B177" s="4">
        <v>44930</v>
      </c>
      <c r="C177" s="5">
        <v>3600</v>
      </c>
      <c r="D177" t="s">
        <v>7</v>
      </c>
      <c r="E177" t="s">
        <v>12</v>
      </c>
      <c r="F177" s="4">
        <v>44990</v>
      </c>
      <c r="G177" s="5">
        <v>792</v>
      </c>
      <c r="H177" s="5">
        <v>4392</v>
      </c>
      <c r="I177" t="s">
        <v>23</v>
      </c>
    </row>
    <row r="178" spans="1:9" x14ac:dyDescent="0.25">
      <c r="A178">
        <v>177</v>
      </c>
      <c r="B178" s="4">
        <v>44940</v>
      </c>
      <c r="C178" s="5">
        <v>3620</v>
      </c>
      <c r="D178" t="s">
        <v>3</v>
      </c>
      <c r="E178" t="s">
        <v>14</v>
      </c>
      <c r="F178" s="4">
        <v>45000</v>
      </c>
      <c r="G178" s="5">
        <v>796.4</v>
      </c>
      <c r="H178" s="5">
        <v>4416.3999999999996</v>
      </c>
      <c r="I178" t="s">
        <v>23</v>
      </c>
    </row>
    <row r="179" spans="1:9" x14ac:dyDescent="0.25">
      <c r="A179">
        <v>178</v>
      </c>
      <c r="B179" s="4">
        <v>44928</v>
      </c>
      <c r="C179" s="5">
        <v>3640</v>
      </c>
      <c r="D179" t="s">
        <v>6</v>
      </c>
      <c r="E179" t="s">
        <v>14</v>
      </c>
      <c r="F179" s="4">
        <v>44988</v>
      </c>
      <c r="G179" s="5">
        <v>800.8</v>
      </c>
      <c r="H179" s="5">
        <v>4440.8</v>
      </c>
      <c r="I179" t="s">
        <v>23</v>
      </c>
    </row>
    <row r="180" spans="1:9" x14ac:dyDescent="0.25">
      <c r="A180">
        <v>179</v>
      </c>
      <c r="B180" s="4">
        <v>44933</v>
      </c>
      <c r="C180" s="5">
        <v>3660</v>
      </c>
      <c r="D180" t="s">
        <v>8</v>
      </c>
      <c r="E180" t="s">
        <v>14</v>
      </c>
      <c r="F180" s="4">
        <v>44993</v>
      </c>
      <c r="G180" s="5">
        <v>805.2</v>
      </c>
      <c r="H180" s="5">
        <v>4465.2</v>
      </c>
      <c r="I180" t="s">
        <v>23</v>
      </c>
    </row>
    <row r="181" spans="1:9" x14ac:dyDescent="0.25">
      <c r="A181">
        <v>180</v>
      </c>
      <c r="B181" s="4">
        <v>44933</v>
      </c>
      <c r="C181" s="5">
        <v>3680</v>
      </c>
      <c r="D181" t="s">
        <v>25</v>
      </c>
      <c r="E181" t="s">
        <v>12</v>
      </c>
      <c r="F181" s="4">
        <v>44993</v>
      </c>
      <c r="G181" s="5">
        <v>809.6</v>
      </c>
      <c r="H181" s="5">
        <v>4489.6000000000004</v>
      </c>
      <c r="I181" t="s">
        <v>23</v>
      </c>
    </row>
    <row r="182" spans="1:9" x14ac:dyDescent="0.25">
      <c r="A182">
        <v>181</v>
      </c>
      <c r="B182" s="4">
        <v>44937</v>
      </c>
      <c r="C182" s="5">
        <v>3700</v>
      </c>
      <c r="D182" t="s">
        <v>25</v>
      </c>
      <c r="E182" t="s">
        <v>13</v>
      </c>
      <c r="F182" s="4">
        <v>44997</v>
      </c>
      <c r="G182" s="5">
        <v>814</v>
      </c>
      <c r="H182" s="5">
        <v>4514</v>
      </c>
      <c r="I182" t="s">
        <v>23</v>
      </c>
    </row>
    <row r="183" spans="1:9" x14ac:dyDescent="0.25">
      <c r="A183">
        <v>182</v>
      </c>
      <c r="B183" s="4">
        <v>44943</v>
      </c>
      <c r="C183" s="5">
        <v>3720</v>
      </c>
      <c r="D183" t="s">
        <v>8</v>
      </c>
      <c r="E183" t="s">
        <v>13</v>
      </c>
      <c r="F183" s="4">
        <v>45003</v>
      </c>
      <c r="G183" s="5">
        <v>818.4</v>
      </c>
      <c r="H183" s="5">
        <v>4538.3999999999996</v>
      </c>
      <c r="I183" t="s">
        <v>24</v>
      </c>
    </row>
    <row r="184" spans="1:9" x14ac:dyDescent="0.25">
      <c r="A184">
        <v>183</v>
      </c>
      <c r="B184" s="4">
        <v>44937</v>
      </c>
      <c r="C184" s="5">
        <v>3740</v>
      </c>
      <c r="D184" t="s">
        <v>4</v>
      </c>
      <c r="E184" t="s">
        <v>12</v>
      </c>
      <c r="F184" s="4">
        <v>44997</v>
      </c>
      <c r="G184" s="5">
        <v>822.8</v>
      </c>
      <c r="H184" s="5">
        <v>4562.8</v>
      </c>
      <c r="I184" t="s">
        <v>23</v>
      </c>
    </row>
    <row r="185" spans="1:9" x14ac:dyDescent="0.25">
      <c r="A185">
        <v>184</v>
      </c>
      <c r="B185" s="4">
        <v>44943</v>
      </c>
      <c r="C185" s="5">
        <v>3760</v>
      </c>
      <c r="D185" t="s">
        <v>5</v>
      </c>
      <c r="E185" t="s">
        <v>13</v>
      </c>
      <c r="F185" s="4">
        <v>45003</v>
      </c>
      <c r="G185" s="5">
        <v>827.2</v>
      </c>
      <c r="H185" s="5">
        <v>4587.2</v>
      </c>
      <c r="I185" t="s">
        <v>24</v>
      </c>
    </row>
    <row r="186" spans="1:9" x14ac:dyDescent="0.25">
      <c r="A186">
        <v>185</v>
      </c>
      <c r="B186" s="4">
        <v>44931</v>
      </c>
      <c r="C186" s="5">
        <v>3780</v>
      </c>
      <c r="D186" t="s">
        <v>8</v>
      </c>
      <c r="E186" t="s">
        <v>14</v>
      </c>
      <c r="F186" s="4">
        <v>44991</v>
      </c>
      <c r="G186" s="5">
        <v>831.6</v>
      </c>
      <c r="H186" s="5">
        <v>4611.6000000000004</v>
      </c>
      <c r="I186" t="s">
        <v>23</v>
      </c>
    </row>
    <row r="187" spans="1:9" x14ac:dyDescent="0.25">
      <c r="A187">
        <v>186</v>
      </c>
      <c r="B187" s="4">
        <v>44928</v>
      </c>
      <c r="C187" s="5">
        <v>3800</v>
      </c>
      <c r="D187" t="s">
        <v>25</v>
      </c>
      <c r="E187" t="s">
        <v>15</v>
      </c>
      <c r="F187" s="4">
        <v>44988</v>
      </c>
      <c r="G187" s="5">
        <v>836</v>
      </c>
      <c r="H187" s="5">
        <v>4636</v>
      </c>
      <c r="I187" t="s">
        <v>23</v>
      </c>
    </row>
    <row r="188" spans="1:9" x14ac:dyDescent="0.25">
      <c r="A188">
        <v>187</v>
      </c>
      <c r="B188" s="4">
        <v>44941</v>
      </c>
      <c r="C188" s="5">
        <v>3820</v>
      </c>
      <c r="D188" t="s">
        <v>10</v>
      </c>
      <c r="E188" t="s">
        <v>13</v>
      </c>
      <c r="F188" s="4">
        <v>45001</v>
      </c>
      <c r="G188" s="5">
        <v>840.4</v>
      </c>
      <c r="H188" s="5">
        <v>4660.3999999999996</v>
      </c>
      <c r="I188" t="s">
        <v>23</v>
      </c>
    </row>
    <row r="189" spans="1:9" x14ac:dyDescent="0.25">
      <c r="A189">
        <v>188</v>
      </c>
      <c r="B189" s="4">
        <v>44942</v>
      </c>
      <c r="C189" s="5">
        <v>3840</v>
      </c>
      <c r="D189" t="s">
        <v>3</v>
      </c>
      <c r="E189" t="s">
        <v>13</v>
      </c>
      <c r="F189" s="4">
        <v>45002</v>
      </c>
      <c r="G189" s="5">
        <v>844.8</v>
      </c>
      <c r="H189" s="5">
        <v>4684.8</v>
      </c>
      <c r="I189" t="s">
        <v>23</v>
      </c>
    </row>
    <row r="190" spans="1:9" x14ac:dyDescent="0.25">
      <c r="A190">
        <v>189</v>
      </c>
      <c r="B190" s="4">
        <v>44928</v>
      </c>
      <c r="C190" s="5">
        <v>3860</v>
      </c>
      <c r="D190" t="s">
        <v>4</v>
      </c>
      <c r="E190" t="s">
        <v>15</v>
      </c>
      <c r="F190" s="4">
        <v>44988</v>
      </c>
      <c r="G190" s="5">
        <v>849.2</v>
      </c>
      <c r="H190" s="5">
        <v>4709.2</v>
      </c>
      <c r="I190" t="s">
        <v>23</v>
      </c>
    </row>
    <row r="191" spans="1:9" x14ac:dyDescent="0.25">
      <c r="A191">
        <v>190</v>
      </c>
      <c r="B191" s="4">
        <v>44927</v>
      </c>
      <c r="C191" s="5">
        <v>3880</v>
      </c>
      <c r="D191" t="s">
        <v>5</v>
      </c>
      <c r="E191" t="s">
        <v>12</v>
      </c>
      <c r="F191" s="4">
        <v>44987</v>
      </c>
      <c r="G191" s="5">
        <v>853.6</v>
      </c>
      <c r="H191" s="5">
        <v>4733.6000000000004</v>
      </c>
      <c r="I191" t="s">
        <v>23</v>
      </c>
    </row>
    <row r="192" spans="1:9" x14ac:dyDescent="0.25">
      <c r="A192">
        <v>191</v>
      </c>
      <c r="B192" s="4">
        <v>44933</v>
      </c>
      <c r="C192" s="5">
        <v>3900</v>
      </c>
      <c r="D192" t="s">
        <v>6</v>
      </c>
      <c r="E192" t="s">
        <v>14</v>
      </c>
      <c r="F192" s="4">
        <v>44993</v>
      </c>
      <c r="G192" s="5">
        <v>858</v>
      </c>
      <c r="H192" s="5">
        <v>4758</v>
      </c>
      <c r="I192" t="s">
        <v>23</v>
      </c>
    </row>
    <row r="193" spans="1:9" x14ac:dyDescent="0.25">
      <c r="A193">
        <v>192</v>
      </c>
      <c r="B193" s="4">
        <v>44940</v>
      </c>
      <c r="C193" s="5">
        <v>3920</v>
      </c>
      <c r="D193" t="s">
        <v>3</v>
      </c>
      <c r="E193" t="s">
        <v>14</v>
      </c>
      <c r="F193" s="4">
        <v>45000</v>
      </c>
      <c r="G193" s="5">
        <v>862.4</v>
      </c>
      <c r="H193" s="5">
        <v>4782.3999999999996</v>
      </c>
      <c r="I193" t="s">
        <v>23</v>
      </c>
    </row>
    <row r="194" spans="1:9" x14ac:dyDescent="0.25">
      <c r="A194">
        <v>193</v>
      </c>
      <c r="B194" s="4">
        <v>44932</v>
      </c>
      <c r="C194" s="5">
        <v>3940</v>
      </c>
      <c r="D194" t="s">
        <v>7</v>
      </c>
      <c r="E194" t="s">
        <v>14</v>
      </c>
      <c r="F194" s="4">
        <v>44992</v>
      </c>
      <c r="G194" s="5">
        <v>866.8</v>
      </c>
      <c r="H194" s="5">
        <v>4806.8</v>
      </c>
      <c r="I194" t="s">
        <v>23</v>
      </c>
    </row>
    <row r="195" spans="1:9" x14ac:dyDescent="0.25">
      <c r="A195">
        <v>194</v>
      </c>
      <c r="B195" s="4">
        <v>44939</v>
      </c>
      <c r="C195" s="5">
        <v>3960</v>
      </c>
      <c r="D195" t="s">
        <v>3</v>
      </c>
      <c r="E195" t="s">
        <v>12</v>
      </c>
      <c r="F195" s="4">
        <v>44999</v>
      </c>
      <c r="G195" s="5">
        <v>871.2</v>
      </c>
      <c r="H195" s="5">
        <v>4831.2</v>
      </c>
      <c r="I195" t="s">
        <v>23</v>
      </c>
    </row>
    <row r="196" spans="1:9" x14ac:dyDescent="0.25">
      <c r="A196">
        <v>195</v>
      </c>
      <c r="B196" s="4">
        <v>44943</v>
      </c>
      <c r="C196" s="5">
        <v>3980</v>
      </c>
      <c r="D196" t="s">
        <v>6</v>
      </c>
      <c r="E196" t="s">
        <v>13</v>
      </c>
      <c r="F196" s="4">
        <v>45003</v>
      </c>
      <c r="G196" s="5">
        <v>875.6</v>
      </c>
      <c r="H196" s="5">
        <v>4855.6000000000004</v>
      </c>
      <c r="I196" t="s">
        <v>24</v>
      </c>
    </row>
    <row r="197" spans="1:9" x14ac:dyDescent="0.25">
      <c r="A197">
        <v>196</v>
      </c>
      <c r="B197" s="4">
        <v>44943</v>
      </c>
      <c r="C197" s="5">
        <v>4000</v>
      </c>
      <c r="D197" t="s">
        <v>8</v>
      </c>
      <c r="E197" t="s">
        <v>13</v>
      </c>
      <c r="F197" s="4">
        <v>45003</v>
      </c>
      <c r="G197" s="5">
        <v>880</v>
      </c>
      <c r="H197" s="5">
        <v>4880</v>
      </c>
      <c r="I197" t="s">
        <v>24</v>
      </c>
    </row>
    <row r="198" spans="1:9" x14ac:dyDescent="0.25">
      <c r="A198">
        <v>197</v>
      </c>
      <c r="B198" s="4">
        <v>44939</v>
      </c>
      <c r="C198" s="5">
        <v>4020</v>
      </c>
      <c r="D198" t="s">
        <v>25</v>
      </c>
      <c r="E198" t="s">
        <v>12</v>
      </c>
      <c r="F198" s="4">
        <v>44999</v>
      </c>
      <c r="G198" s="5">
        <v>884.4</v>
      </c>
      <c r="H198" s="5">
        <v>4904.3999999999996</v>
      </c>
      <c r="I198" t="s">
        <v>23</v>
      </c>
    </row>
    <row r="199" spans="1:9" x14ac:dyDescent="0.25">
      <c r="A199">
        <v>198</v>
      </c>
      <c r="B199" s="4">
        <v>44938</v>
      </c>
      <c r="C199" s="5">
        <v>4040</v>
      </c>
      <c r="D199" t="s">
        <v>25</v>
      </c>
      <c r="E199" t="s">
        <v>13</v>
      </c>
      <c r="F199" s="4">
        <v>44998</v>
      </c>
      <c r="G199" s="5">
        <v>888.8</v>
      </c>
      <c r="H199" s="5">
        <v>4928.8</v>
      </c>
      <c r="I199" t="s">
        <v>23</v>
      </c>
    </row>
    <row r="200" spans="1:9" x14ac:dyDescent="0.25">
      <c r="A200">
        <v>199</v>
      </c>
      <c r="B200" s="4">
        <v>44940</v>
      </c>
      <c r="C200" s="5">
        <v>4060</v>
      </c>
      <c r="D200" t="s">
        <v>8</v>
      </c>
      <c r="E200" t="s">
        <v>14</v>
      </c>
      <c r="F200" s="4">
        <v>45000</v>
      </c>
      <c r="G200" s="5">
        <v>893.2</v>
      </c>
      <c r="H200" s="5">
        <v>4953.2</v>
      </c>
      <c r="I200" t="s">
        <v>23</v>
      </c>
    </row>
    <row r="201" spans="1:9" x14ac:dyDescent="0.25">
      <c r="A201">
        <v>200</v>
      </c>
      <c r="B201" s="4">
        <v>44927</v>
      </c>
      <c r="C201" s="5">
        <v>4080</v>
      </c>
      <c r="D201" t="s">
        <v>4</v>
      </c>
      <c r="E201" t="s">
        <v>15</v>
      </c>
      <c r="F201" s="4">
        <v>44987</v>
      </c>
      <c r="G201" s="5">
        <v>897.6</v>
      </c>
      <c r="H201" s="5">
        <v>4977.6000000000004</v>
      </c>
      <c r="I201" t="s">
        <v>23</v>
      </c>
    </row>
    <row r="202" spans="1:9" x14ac:dyDescent="0.25">
      <c r="A202">
        <v>201</v>
      </c>
      <c r="B202" s="4">
        <v>44936</v>
      </c>
      <c r="C202" s="5">
        <v>4100</v>
      </c>
      <c r="D202" t="s">
        <v>5</v>
      </c>
      <c r="E202" t="s">
        <v>13</v>
      </c>
      <c r="F202" s="4">
        <v>44996</v>
      </c>
      <c r="G202" s="5">
        <v>902</v>
      </c>
      <c r="H202" s="5">
        <v>5002</v>
      </c>
      <c r="I202" t="s">
        <v>23</v>
      </c>
    </row>
    <row r="203" spans="1:9" x14ac:dyDescent="0.25">
      <c r="A203">
        <v>202</v>
      </c>
      <c r="B203" s="4">
        <v>44930</v>
      </c>
      <c r="C203" s="5">
        <v>4120</v>
      </c>
      <c r="D203" t="s">
        <v>8</v>
      </c>
      <c r="E203" t="s">
        <v>13</v>
      </c>
      <c r="F203" s="4">
        <v>44990</v>
      </c>
      <c r="G203" s="5">
        <v>906.4</v>
      </c>
      <c r="H203" s="5">
        <v>5026.3999999999996</v>
      </c>
      <c r="I203" t="s">
        <v>23</v>
      </c>
    </row>
    <row r="204" spans="1:9" x14ac:dyDescent="0.25">
      <c r="A204">
        <v>203</v>
      </c>
      <c r="B204" s="4">
        <v>44934</v>
      </c>
      <c r="C204" s="5">
        <v>4140</v>
      </c>
      <c r="D204" t="s">
        <v>25</v>
      </c>
      <c r="E204" t="s">
        <v>15</v>
      </c>
      <c r="F204" s="4">
        <v>44994</v>
      </c>
      <c r="G204" s="5">
        <v>910.8</v>
      </c>
      <c r="H204" s="5">
        <v>5050.8</v>
      </c>
      <c r="I204" t="s">
        <v>23</v>
      </c>
    </row>
    <row r="205" spans="1:9" x14ac:dyDescent="0.25">
      <c r="A205">
        <v>204</v>
      </c>
      <c r="B205" s="4">
        <v>44936</v>
      </c>
      <c r="C205" s="5">
        <v>4160</v>
      </c>
      <c r="D205" t="s">
        <v>10</v>
      </c>
      <c r="E205" t="s">
        <v>12</v>
      </c>
      <c r="F205" s="4">
        <v>44996</v>
      </c>
      <c r="G205" s="5">
        <v>915.2</v>
      </c>
      <c r="H205" s="5">
        <v>5075.2</v>
      </c>
      <c r="I205" t="s">
        <v>23</v>
      </c>
    </row>
    <row r="206" spans="1:9" x14ac:dyDescent="0.25">
      <c r="A206">
        <v>205</v>
      </c>
      <c r="B206" s="4">
        <v>44940</v>
      </c>
      <c r="C206" s="5">
        <v>4180</v>
      </c>
      <c r="D206" t="s">
        <v>3</v>
      </c>
      <c r="E206" t="s">
        <v>14</v>
      </c>
      <c r="F206" s="4">
        <v>45000</v>
      </c>
      <c r="G206" s="5">
        <v>919.6</v>
      </c>
      <c r="H206" s="5">
        <v>5099.6000000000004</v>
      </c>
      <c r="I206" t="s">
        <v>23</v>
      </c>
    </row>
    <row r="207" spans="1:9" x14ac:dyDescent="0.25">
      <c r="A207">
        <v>206</v>
      </c>
      <c r="B207" s="4">
        <v>44940</v>
      </c>
      <c r="C207" s="5">
        <v>4200</v>
      </c>
      <c r="D207" t="s">
        <v>4</v>
      </c>
      <c r="E207" t="s">
        <v>14</v>
      </c>
      <c r="F207" s="4">
        <v>45000</v>
      </c>
      <c r="G207" s="5">
        <v>924</v>
      </c>
      <c r="H207" s="5">
        <v>5124</v>
      </c>
      <c r="I207" t="s">
        <v>23</v>
      </c>
    </row>
    <row r="208" spans="1:9" x14ac:dyDescent="0.25">
      <c r="A208">
        <v>207</v>
      </c>
      <c r="B208" s="4">
        <v>44932</v>
      </c>
      <c r="C208" s="5">
        <v>4220</v>
      </c>
      <c r="D208" t="s">
        <v>5</v>
      </c>
      <c r="E208" t="s">
        <v>14</v>
      </c>
      <c r="F208" s="4">
        <v>44992</v>
      </c>
      <c r="G208" s="5">
        <v>928.4</v>
      </c>
      <c r="H208" s="5">
        <v>5148.3999999999996</v>
      </c>
      <c r="I208" t="s">
        <v>23</v>
      </c>
    </row>
    <row r="209" spans="1:9" x14ac:dyDescent="0.25">
      <c r="A209">
        <v>208</v>
      </c>
      <c r="B209" s="4">
        <v>44937</v>
      </c>
      <c r="C209" s="5">
        <v>4240</v>
      </c>
      <c r="D209" t="s">
        <v>6</v>
      </c>
      <c r="E209" t="s">
        <v>12</v>
      </c>
      <c r="F209" s="4">
        <v>44997</v>
      </c>
      <c r="G209" s="5">
        <v>932.8</v>
      </c>
      <c r="H209" s="5">
        <v>5172.8</v>
      </c>
      <c r="I209" t="s">
        <v>23</v>
      </c>
    </row>
    <row r="210" spans="1:9" x14ac:dyDescent="0.25">
      <c r="A210">
        <v>209</v>
      </c>
      <c r="B210" s="4">
        <v>44942</v>
      </c>
      <c r="C210" s="5">
        <v>4260</v>
      </c>
      <c r="D210" t="s">
        <v>3</v>
      </c>
      <c r="E210" t="s">
        <v>13</v>
      </c>
      <c r="F210" s="4">
        <v>45002</v>
      </c>
      <c r="G210" s="5">
        <v>937.2</v>
      </c>
      <c r="H210" s="5">
        <v>5197.2</v>
      </c>
      <c r="I210" t="s">
        <v>23</v>
      </c>
    </row>
    <row r="211" spans="1:9" x14ac:dyDescent="0.25">
      <c r="A211">
        <v>210</v>
      </c>
      <c r="B211" s="4">
        <v>44938</v>
      </c>
      <c r="C211" s="5">
        <v>4280</v>
      </c>
      <c r="D211" t="s">
        <v>7</v>
      </c>
      <c r="E211" t="s">
        <v>13</v>
      </c>
      <c r="F211" s="4">
        <v>44998</v>
      </c>
      <c r="G211" s="5">
        <v>941.6</v>
      </c>
      <c r="H211" s="5">
        <v>5221.6000000000004</v>
      </c>
      <c r="I211" t="s">
        <v>23</v>
      </c>
    </row>
    <row r="212" spans="1:9" x14ac:dyDescent="0.25">
      <c r="A212">
        <v>211</v>
      </c>
      <c r="B212" s="4">
        <v>44927</v>
      </c>
      <c r="C212" s="5">
        <v>4300</v>
      </c>
      <c r="D212" t="s">
        <v>3</v>
      </c>
      <c r="E212" t="s">
        <v>12</v>
      </c>
      <c r="F212" s="4">
        <v>44987</v>
      </c>
      <c r="G212" s="5">
        <v>946</v>
      </c>
      <c r="H212" s="5">
        <v>5246</v>
      </c>
      <c r="I212" t="s">
        <v>23</v>
      </c>
    </row>
    <row r="213" spans="1:9" x14ac:dyDescent="0.25">
      <c r="A213">
        <v>212</v>
      </c>
      <c r="B213" s="4">
        <v>44934</v>
      </c>
      <c r="C213" s="5">
        <v>4320</v>
      </c>
      <c r="D213" t="s">
        <v>6</v>
      </c>
      <c r="E213" t="s">
        <v>13</v>
      </c>
      <c r="F213" s="4">
        <v>44994</v>
      </c>
      <c r="G213" s="5">
        <v>950.4</v>
      </c>
      <c r="H213" s="5">
        <v>5270.4</v>
      </c>
      <c r="I213" t="s">
        <v>23</v>
      </c>
    </row>
    <row r="214" spans="1:9" x14ac:dyDescent="0.25">
      <c r="A214">
        <v>213</v>
      </c>
      <c r="B214" s="4">
        <v>44928</v>
      </c>
      <c r="C214" s="5">
        <v>4340</v>
      </c>
      <c r="D214" t="s">
        <v>8</v>
      </c>
      <c r="E214" t="s">
        <v>14</v>
      </c>
      <c r="F214" s="4">
        <v>44988</v>
      </c>
      <c r="G214" s="5">
        <v>954.8</v>
      </c>
      <c r="H214" s="5">
        <v>5294.8</v>
      </c>
      <c r="I214" t="s">
        <v>23</v>
      </c>
    </row>
    <row r="215" spans="1:9" x14ac:dyDescent="0.25">
      <c r="A215">
        <v>214</v>
      </c>
      <c r="B215" s="4">
        <v>44927</v>
      </c>
      <c r="C215" s="5">
        <v>4360</v>
      </c>
      <c r="D215" t="s">
        <v>25</v>
      </c>
      <c r="E215" t="s">
        <v>15</v>
      </c>
      <c r="F215" s="4">
        <v>44987</v>
      </c>
      <c r="G215" s="5">
        <v>959.2</v>
      </c>
      <c r="H215" s="5">
        <v>5319.2</v>
      </c>
      <c r="I215" t="s">
        <v>23</v>
      </c>
    </row>
    <row r="216" spans="1:9" x14ac:dyDescent="0.25">
      <c r="A216">
        <v>215</v>
      </c>
      <c r="B216" s="4">
        <v>44927</v>
      </c>
      <c r="C216" s="5">
        <v>4380</v>
      </c>
      <c r="D216" t="s">
        <v>25</v>
      </c>
      <c r="E216" t="s">
        <v>13</v>
      </c>
      <c r="F216" s="4">
        <v>44987</v>
      </c>
      <c r="G216" s="5">
        <v>963.6</v>
      </c>
      <c r="H216" s="5">
        <v>5343.6</v>
      </c>
      <c r="I216" t="s">
        <v>23</v>
      </c>
    </row>
    <row r="217" spans="1:9" x14ac:dyDescent="0.25">
      <c r="A217">
        <v>216</v>
      </c>
      <c r="B217" s="4">
        <v>44936</v>
      </c>
      <c r="C217" s="5">
        <v>4400</v>
      </c>
      <c r="D217" t="s">
        <v>8</v>
      </c>
      <c r="E217" t="s">
        <v>13</v>
      </c>
      <c r="F217" s="4">
        <v>44996</v>
      </c>
      <c r="G217" s="5">
        <v>968</v>
      </c>
      <c r="H217" s="5">
        <v>5368</v>
      </c>
      <c r="I217" t="s">
        <v>23</v>
      </c>
    </row>
    <row r="218" spans="1:9" x14ac:dyDescent="0.25">
      <c r="A218">
        <v>217</v>
      </c>
      <c r="B218" s="4">
        <v>44935</v>
      </c>
      <c r="C218" s="5">
        <v>4420</v>
      </c>
      <c r="D218" t="s">
        <v>4</v>
      </c>
      <c r="E218" t="s">
        <v>15</v>
      </c>
      <c r="F218" s="4">
        <v>44995</v>
      </c>
      <c r="G218" s="5">
        <v>972.4</v>
      </c>
      <c r="H218" s="5">
        <v>5392.4</v>
      </c>
      <c r="I218" t="s">
        <v>23</v>
      </c>
    </row>
    <row r="219" spans="1:9" x14ac:dyDescent="0.25">
      <c r="A219">
        <v>218</v>
      </c>
      <c r="B219" s="4">
        <v>44937</v>
      </c>
      <c r="C219" s="5">
        <v>4440</v>
      </c>
      <c r="D219" t="s">
        <v>5</v>
      </c>
      <c r="E219" t="s">
        <v>12</v>
      </c>
      <c r="F219" s="4">
        <v>44997</v>
      </c>
      <c r="G219" s="5">
        <v>976.8</v>
      </c>
      <c r="H219" s="5">
        <v>5416.8</v>
      </c>
      <c r="I219" t="s">
        <v>23</v>
      </c>
    </row>
    <row r="220" spans="1:9" x14ac:dyDescent="0.25">
      <c r="A220">
        <v>219</v>
      </c>
      <c r="B220" s="4">
        <v>44937</v>
      </c>
      <c r="C220" s="5">
        <v>4460</v>
      </c>
      <c r="D220" t="s">
        <v>8</v>
      </c>
      <c r="E220" t="s">
        <v>14</v>
      </c>
      <c r="F220" s="4">
        <v>44997</v>
      </c>
      <c r="G220" s="5">
        <v>981.2</v>
      </c>
      <c r="H220" s="5">
        <v>5441.2</v>
      </c>
      <c r="I220" t="s">
        <v>23</v>
      </c>
    </row>
    <row r="221" spans="1:9" x14ac:dyDescent="0.25">
      <c r="A221">
        <v>220</v>
      </c>
      <c r="B221" s="4">
        <v>44933</v>
      </c>
      <c r="C221" s="5">
        <v>4480</v>
      </c>
      <c r="D221" t="s">
        <v>25</v>
      </c>
      <c r="E221" t="s">
        <v>14</v>
      </c>
      <c r="F221" s="4">
        <v>44993</v>
      </c>
      <c r="G221" s="5">
        <v>985.6</v>
      </c>
      <c r="H221" s="5">
        <v>5465.6</v>
      </c>
      <c r="I221" t="s">
        <v>23</v>
      </c>
    </row>
    <row r="222" spans="1:9" x14ac:dyDescent="0.25">
      <c r="A222">
        <v>221</v>
      </c>
      <c r="B222" s="4">
        <v>44938</v>
      </c>
      <c r="C222" s="5">
        <v>4500</v>
      </c>
      <c r="D222" t="s">
        <v>10</v>
      </c>
      <c r="E222" t="s">
        <v>14</v>
      </c>
      <c r="F222" s="4">
        <v>44998</v>
      </c>
      <c r="G222" s="5">
        <v>990</v>
      </c>
      <c r="H222" s="5">
        <v>5490</v>
      </c>
      <c r="I222" t="s">
        <v>23</v>
      </c>
    </row>
    <row r="223" spans="1:9" x14ac:dyDescent="0.25">
      <c r="A223">
        <v>222</v>
      </c>
      <c r="B223" s="4">
        <v>44940</v>
      </c>
      <c r="C223" s="5">
        <v>4520</v>
      </c>
      <c r="D223" t="s">
        <v>3</v>
      </c>
      <c r="E223" t="s">
        <v>12</v>
      </c>
      <c r="F223" s="4">
        <v>45000</v>
      </c>
      <c r="G223" s="5">
        <v>994.4</v>
      </c>
      <c r="H223" s="5">
        <v>5514.4</v>
      </c>
      <c r="I223" t="s">
        <v>23</v>
      </c>
    </row>
    <row r="224" spans="1:9" x14ac:dyDescent="0.25">
      <c r="A224">
        <v>223</v>
      </c>
      <c r="B224" s="4">
        <v>44941</v>
      </c>
      <c r="C224" s="5">
        <v>4540</v>
      </c>
      <c r="D224" t="s">
        <v>4</v>
      </c>
      <c r="E224" t="s">
        <v>13</v>
      </c>
      <c r="F224" s="4">
        <v>45001</v>
      </c>
      <c r="G224" s="5">
        <v>998.8</v>
      </c>
      <c r="H224" s="5">
        <v>5538.8</v>
      </c>
      <c r="I224" t="s">
        <v>23</v>
      </c>
    </row>
    <row r="225" spans="1:9" x14ac:dyDescent="0.25">
      <c r="A225">
        <v>224</v>
      </c>
      <c r="B225" s="4">
        <v>44942</v>
      </c>
      <c r="C225" s="5">
        <v>4560</v>
      </c>
      <c r="D225" t="s">
        <v>5</v>
      </c>
      <c r="E225" t="s">
        <v>13</v>
      </c>
      <c r="F225" s="4">
        <v>45002</v>
      </c>
      <c r="G225" s="5">
        <v>1003.2</v>
      </c>
      <c r="H225" s="5">
        <v>5563.2</v>
      </c>
      <c r="I225" t="s">
        <v>23</v>
      </c>
    </row>
    <row r="226" spans="1:9" x14ac:dyDescent="0.25">
      <c r="A226">
        <v>225</v>
      </c>
      <c r="B226" s="4">
        <v>44929</v>
      </c>
      <c r="C226" s="5">
        <v>4580</v>
      </c>
      <c r="D226" t="s">
        <v>6</v>
      </c>
      <c r="E226" t="s">
        <v>12</v>
      </c>
      <c r="F226" s="4">
        <v>44989</v>
      </c>
      <c r="G226" s="5">
        <v>1007.6</v>
      </c>
      <c r="H226" s="5">
        <v>5587.6</v>
      </c>
      <c r="I226" t="s">
        <v>23</v>
      </c>
    </row>
    <row r="227" spans="1:9" x14ac:dyDescent="0.25">
      <c r="A227">
        <v>226</v>
      </c>
      <c r="B227" s="4">
        <v>44929</v>
      </c>
      <c r="C227" s="5">
        <v>4600</v>
      </c>
      <c r="D227" t="s">
        <v>3</v>
      </c>
      <c r="E227" t="s">
        <v>13</v>
      </c>
      <c r="F227" s="4">
        <v>44989</v>
      </c>
      <c r="G227" s="5">
        <v>1012</v>
      </c>
      <c r="H227" s="5">
        <v>5612</v>
      </c>
      <c r="I227" t="s">
        <v>23</v>
      </c>
    </row>
    <row r="228" spans="1:9" x14ac:dyDescent="0.25">
      <c r="A228">
        <v>227</v>
      </c>
      <c r="B228" s="4">
        <v>44930</v>
      </c>
      <c r="C228" s="5">
        <v>4620</v>
      </c>
      <c r="D228" t="s">
        <v>7</v>
      </c>
      <c r="E228" t="s">
        <v>14</v>
      </c>
      <c r="F228" s="4">
        <v>44990</v>
      </c>
      <c r="G228" s="5">
        <v>1016.4</v>
      </c>
      <c r="H228" s="5">
        <v>5636.4</v>
      </c>
      <c r="I228" t="s">
        <v>23</v>
      </c>
    </row>
    <row r="229" spans="1:9" x14ac:dyDescent="0.25">
      <c r="A229">
        <v>228</v>
      </c>
      <c r="B229" s="4">
        <v>44943</v>
      </c>
      <c r="C229" s="5">
        <v>4640</v>
      </c>
      <c r="D229" t="s">
        <v>3</v>
      </c>
      <c r="E229" t="s">
        <v>15</v>
      </c>
      <c r="F229" s="4">
        <v>45003</v>
      </c>
      <c r="G229" s="5">
        <v>1020.8</v>
      </c>
      <c r="H229" s="5">
        <v>5660.8</v>
      </c>
      <c r="I229" t="s">
        <v>24</v>
      </c>
    </row>
    <row r="230" spans="1:9" x14ac:dyDescent="0.25">
      <c r="A230">
        <v>229</v>
      </c>
      <c r="B230" s="4">
        <v>44931</v>
      </c>
      <c r="C230" s="5">
        <v>4660</v>
      </c>
      <c r="D230" t="s">
        <v>6</v>
      </c>
      <c r="E230" t="s">
        <v>13</v>
      </c>
      <c r="F230" s="4">
        <v>44991</v>
      </c>
      <c r="G230" s="5">
        <v>1025.2</v>
      </c>
      <c r="H230" s="5">
        <v>5685.2</v>
      </c>
      <c r="I230" t="s">
        <v>23</v>
      </c>
    </row>
    <row r="231" spans="1:9" x14ac:dyDescent="0.25">
      <c r="A231">
        <v>230</v>
      </c>
      <c r="B231" s="4">
        <v>44928</v>
      </c>
      <c r="C231" s="5">
        <v>4680</v>
      </c>
      <c r="D231" t="s">
        <v>8</v>
      </c>
      <c r="E231" t="s">
        <v>13</v>
      </c>
      <c r="F231" s="4">
        <v>44988</v>
      </c>
      <c r="G231" s="5">
        <v>1029.5999999999999</v>
      </c>
      <c r="H231" s="5">
        <v>5709.6</v>
      </c>
      <c r="I231" t="s">
        <v>23</v>
      </c>
    </row>
    <row r="232" spans="1:9" x14ac:dyDescent="0.25">
      <c r="A232">
        <v>231</v>
      </c>
      <c r="B232" s="4">
        <v>44940</v>
      </c>
      <c r="C232" s="5">
        <v>4700</v>
      </c>
      <c r="D232" t="s">
        <v>25</v>
      </c>
      <c r="E232" t="s">
        <v>15</v>
      </c>
      <c r="F232" s="4">
        <v>45000</v>
      </c>
      <c r="G232" s="5">
        <v>1034</v>
      </c>
      <c r="H232" s="5">
        <v>5734</v>
      </c>
      <c r="I232" t="s">
        <v>23</v>
      </c>
    </row>
    <row r="233" spans="1:9" x14ac:dyDescent="0.25">
      <c r="A233">
        <v>232</v>
      </c>
      <c r="B233" s="4">
        <v>44934</v>
      </c>
      <c r="C233" s="5">
        <v>4720</v>
      </c>
      <c r="D233" t="s">
        <v>25</v>
      </c>
      <c r="E233" t="s">
        <v>12</v>
      </c>
      <c r="F233" s="4">
        <v>44994</v>
      </c>
      <c r="G233" s="5">
        <v>1038.4000000000001</v>
      </c>
      <c r="H233" s="5">
        <v>5758.4</v>
      </c>
      <c r="I233" t="s">
        <v>23</v>
      </c>
    </row>
    <row r="234" spans="1:9" x14ac:dyDescent="0.25">
      <c r="A234">
        <v>233</v>
      </c>
      <c r="B234" s="4">
        <v>44940</v>
      </c>
      <c r="C234" s="5">
        <v>4740</v>
      </c>
      <c r="D234" t="s">
        <v>8</v>
      </c>
      <c r="E234" t="s">
        <v>14</v>
      </c>
      <c r="F234" s="4">
        <v>45000</v>
      </c>
      <c r="G234" s="5">
        <v>1042.8</v>
      </c>
      <c r="H234" s="5">
        <v>5782.8</v>
      </c>
      <c r="I234" t="s">
        <v>23</v>
      </c>
    </row>
    <row r="235" spans="1:9" x14ac:dyDescent="0.25">
      <c r="A235">
        <v>234</v>
      </c>
      <c r="B235" s="4">
        <v>44931</v>
      </c>
      <c r="C235" s="5">
        <v>4760</v>
      </c>
      <c r="D235" t="s">
        <v>4</v>
      </c>
      <c r="E235" t="s">
        <v>14</v>
      </c>
      <c r="F235" s="4">
        <v>44991</v>
      </c>
      <c r="G235" s="5">
        <v>1047.2</v>
      </c>
      <c r="H235" s="5">
        <v>5807.2</v>
      </c>
      <c r="I235" t="s">
        <v>23</v>
      </c>
    </row>
    <row r="236" spans="1:9" x14ac:dyDescent="0.25">
      <c r="A236">
        <v>235</v>
      </c>
      <c r="B236" s="4">
        <v>44929</v>
      </c>
      <c r="C236" s="5">
        <v>4780</v>
      </c>
      <c r="D236" t="s">
        <v>5</v>
      </c>
      <c r="E236" t="s">
        <v>14</v>
      </c>
      <c r="F236" s="4">
        <v>44989</v>
      </c>
      <c r="G236" s="5">
        <v>1051.5999999999999</v>
      </c>
      <c r="H236" s="5">
        <v>5831.6</v>
      </c>
      <c r="I236" t="s">
        <v>23</v>
      </c>
    </row>
    <row r="237" spans="1:9" x14ac:dyDescent="0.25">
      <c r="A237">
        <v>236</v>
      </c>
      <c r="B237" s="4">
        <v>44927</v>
      </c>
      <c r="C237" s="5">
        <v>4800</v>
      </c>
      <c r="D237" t="s">
        <v>8</v>
      </c>
      <c r="E237" t="s">
        <v>12</v>
      </c>
      <c r="F237" s="4">
        <v>44987</v>
      </c>
      <c r="G237" s="5">
        <v>1056</v>
      </c>
      <c r="H237" s="5">
        <v>5856</v>
      </c>
      <c r="I237" t="s">
        <v>23</v>
      </c>
    </row>
    <row r="238" spans="1:9" x14ac:dyDescent="0.25">
      <c r="A238">
        <v>237</v>
      </c>
      <c r="B238" s="4">
        <v>44936</v>
      </c>
      <c r="C238" s="5">
        <v>4820</v>
      </c>
      <c r="D238" t="s">
        <v>25</v>
      </c>
      <c r="E238" t="s">
        <v>13</v>
      </c>
      <c r="F238" s="4">
        <v>44996</v>
      </c>
      <c r="G238" s="5">
        <v>1060.4000000000001</v>
      </c>
      <c r="H238" s="5">
        <v>5880.4</v>
      </c>
      <c r="I238" t="s">
        <v>23</v>
      </c>
    </row>
    <row r="239" spans="1:9" x14ac:dyDescent="0.25">
      <c r="A239">
        <v>238</v>
      </c>
      <c r="B239" s="4">
        <v>44940</v>
      </c>
      <c r="C239" s="5">
        <v>4840</v>
      </c>
      <c r="D239" t="s">
        <v>10</v>
      </c>
      <c r="E239" t="s">
        <v>13</v>
      </c>
      <c r="F239" s="4">
        <v>45000</v>
      </c>
      <c r="G239" s="5">
        <v>1064.8</v>
      </c>
      <c r="H239" s="5">
        <v>5904.8</v>
      </c>
      <c r="I239" t="s">
        <v>23</v>
      </c>
    </row>
    <row r="240" spans="1:9" x14ac:dyDescent="0.25">
      <c r="A240">
        <v>239</v>
      </c>
      <c r="B240" s="4">
        <v>44929</v>
      </c>
      <c r="C240" s="5">
        <v>4860</v>
      </c>
      <c r="D240" t="s">
        <v>3</v>
      </c>
      <c r="E240" t="s">
        <v>12</v>
      </c>
      <c r="F240" s="4">
        <v>44989</v>
      </c>
      <c r="G240" s="5">
        <v>1069.2</v>
      </c>
      <c r="H240" s="5">
        <v>5929.2</v>
      </c>
      <c r="I240" t="s">
        <v>23</v>
      </c>
    </row>
    <row r="241" spans="1:9" x14ac:dyDescent="0.25">
      <c r="A241">
        <v>240</v>
      </c>
      <c r="B241" s="4">
        <v>44940</v>
      </c>
      <c r="C241" s="5">
        <v>4880</v>
      </c>
      <c r="D241" t="s">
        <v>4</v>
      </c>
      <c r="E241" t="s">
        <v>13</v>
      </c>
      <c r="F241" s="4">
        <v>45000</v>
      </c>
      <c r="G241" s="5">
        <v>1073.5999999999999</v>
      </c>
      <c r="H241" s="5">
        <v>5953.6</v>
      </c>
      <c r="I241" t="s">
        <v>23</v>
      </c>
    </row>
    <row r="242" spans="1:9" x14ac:dyDescent="0.25">
      <c r="A242">
        <v>241</v>
      </c>
      <c r="B242" s="4">
        <v>44928</v>
      </c>
      <c r="C242" s="5">
        <v>4900</v>
      </c>
      <c r="D242" t="s">
        <v>5</v>
      </c>
      <c r="E242" t="s">
        <v>14</v>
      </c>
      <c r="F242" s="4">
        <v>44988</v>
      </c>
      <c r="G242" s="5">
        <v>1078</v>
      </c>
      <c r="H242" s="5">
        <v>5978</v>
      </c>
      <c r="I242" t="s">
        <v>23</v>
      </c>
    </row>
    <row r="243" spans="1:9" x14ac:dyDescent="0.25">
      <c r="A243">
        <v>242</v>
      </c>
      <c r="B243" s="4">
        <v>44941</v>
      </c>
      <c r="C243" s="5">
        <v>4920</v>
      </c>
      <c r="D243" t="s">
        <v>6</v>
      </c>
      <c r="E243" t="s">
        <v>15</v>
      </c>
      <c r="F243" s="4">
        <v>45001</v>
      </c>
      <c r="G243" s="5">
        <v>1082.4000000000001</v>
      </c>
      <c r="H243" s="5">
        <v>6002.4</v>
      </c>
      <c r="I243" t="s">
        <v>23</v>
      </c>
    </row>
    <row r="244" spans="1:9" x14ac:dyDescent="0.25">
      <c r="A244">
        <v>243</v>
      </c>
      <c r="B244" s="4">
        <v>44932</v>
      </c>
      <c r="C244" s="5">
        <v>4940</v>
      </c>
      <c r="D244" t="s">
        <v>3</v>
      </c>
      <c r="E244" t="s">
        <v>13</v>
      </c>
      <c r="F244" s="4">
        <v>44992</v>
      </c>
      <c r="G244" s="5">
        <v>1086.8</v>
      </c>
      <c r="H244" s="5">
        <v>6026.8</v>
      </c>
      <c r="I244" t="s">
        <v>23</v>
      </c>
    </row>
    <row r="245" spans="1:9" x14ac:dyDescent="0.25">
      <c r="A245">
        <v>244</v>
      </c>
      <c r="B245" s="4">
        <v>44941</v>
      </c>
      <c r="C245" s="5">
        <v>4960</v>
      </c>
      <c r="D245" t="s">
        <v>7</v>
      </c>
      <c r="E245" t="s">
        <v>13</v>
      </c>
      <c r="F245" s="4">
        <v>45001</v>
      </c>
      <c r="G245" s="5">
        <v>1091.2</v>
      </c>
      <c r="H245" s="5">
        <v>6051.2</v>
      </c>
      <c r="I245" t="s">
        <v>23</v>
      </c>
    </row>
    <row r="246" spans="1:9" x14ac:dyDescent="0.25">
      <c r="A246">
        <v>245</v>
      </c>
      <c r="B246" s="4">
        <v>44935</v>
      </c>
      <c r="C246" s="5">
        <v>4980</v>
      </c>
      <c r="D246" t="s">
        <v>3</v>
      </c>
      <c r="E246" t="s">
        <v>15</v>
      </c>
      <c r="F246" s="4">
        <v>44995</v>
      </c>
      <c r="G246" s="5">
        <v>1095.5999999999999</v>
      </c>
      <c r="H246" s="5">
        <v>6075.6</v>
      </c>
      <c r="I246" t="s">
        <v>23</v>
      </c>
    </row>
    <row r="247" spans="1:9" x14ac:dyDescent="0.25">
      <c r="A247">
        <v>246</v>
      </c>
      <c r="B247" s="4">
        <v>44937</v>
      </c>
      <c r="C247" s="5">
        <v>5000</v>
      </c>
      <c r="D247" t="s">
        <v>6</v>
      </c>
      <c r="E247" t="s">
        <v>12</v>
      </c>
      <c r="F247" s="4">
        <v>44997</v>
      </c>
      <c r="G247" s="5">
        <v>1100</v>
      </c>
      <c r="H247" s="5">
        <v>6100</v>
      </c>
      <c r="I247" t="s">
        <v>23</v>
      </c>
    </row>
    <row r="248" spans="1:9" x14ac:dyDescent="0.25">
      <c r="A248">
        <v>247</v>
      </c>
      <c r="B248" s="4">
        <v>44929</v>
      </c>
      <c r="C248" s="5">
        <v>5020</v>
      </c>
      <c r="D248" t="s">
        <v>8</v>
      </c>
      <c r="E248" t="s">
        <v>14</v>
      </c>
      <c r="F248" s="4">
        <v>44989</v>
      </c>
      <c r="G248" s="5">
        <v>1104.4000000000001</v>
      </c>
      <c r="H248" s="5">
        <v>6124.4</v>
      </c>
      <c r="I248" t="s">
        <v>23</v>
      </c>
    </row>
    <row r="249" spans="1:9" x14ac:dyDescent="0.25">
      <c r="A249">
        <v>248</v>
      </c>
      <c r="B249" s="4">
        <v>44940</v>
      </c>
      <c r="C249" s="5">
        <v>5040</v>
      </c>
      <c r="D249" t="s">
        <v>25</v>
      </c>
      <c r="E249" t="s">
        <v>14</v>
      </c>
      <c r="F249" s="4">
        <v>45000</v>
      </c>
      <c r="G249" s="5">
        <v>1108.8</v>
      </c>
      <c r="H249" s="5">
        <v>6148.8</v>
      </c>
      <c r="I249" t="s">
        <v>23</v>
      </c>
    </row>
    <row r="250" spans="1:9" x14ac:dyDescent="0.25">
      <c r="A250">
        <v>249</v>
      </c>
      <c r="B250" s="4">
        <v>44940</v>
      </c>
      <c r="C250" s="5">
        <v>5060</v>
      </c>
      <c r="D250" t="s">
        <v>25</v>
      </c>
      <c r="E250" t="s">
        <v>14</v>
      </c>
      <c r="F250" s="4">
        <v>45000</v>
      </c>
      <c r="G250" s="5">
        <v>1113.2</v>
      </c>
      <c r="H250" s="5">
        <v>6173.2</v>
      </c>
      <c r="I250" t="s">
        <v>23</v>
      </c>
    </row>
    <row r="251" spans="1:9" x14ac:dyDescent="0.25">
      <c r="A251">
        <v>250</v>
      </c>
      <c r="B251" s="4">
        <v>44936</v>
      </c>
      <c r="C251" s="5">
        <v>5080</v>
      </c>
      <c r="D251" t="s">
        <v>8</v>
      </c>
      <c r="E251" t="s">
        <v>12</v>
      </c>
      <c r="F251" s="4">
        <v>44996</v>
      </c>
      <c r="G251" s="5">
        <v>1117.5999999999999</v>
      </c>
      <c r="H251" s="5">
        <v>6197.6</v>
      </c>
      <c r="I251" t="s">
        <v>23</v>
      </c>
    </row>
    <row r="252" spans="1:9" x14ac:dyDescent="0.25">
      <c r="A252">
        <v>251</v>
      </c>
      <c r="B252" s="4">
        <v>44941</v>
      </c>
      <c r="C252" s="5">
        <v>5100</v>
      </c>
      <c r="D252" t="s">
        <v>4</v>
      </c>
      <c r="E252" t="s">
        <v>13</v>
      </c>
      <c r="F252" s="4">
        <v>45001</v>
      </c>
      <c r="G252" s="5">
        <v>1122</v>
      </c>
      <c r="H252" s="5">
        <v>6222</v>
      </c>
      <c r="I252" t="s">
        <v>23</v>
      </c>
    </row>
    <row r="253" spans="1:9" x14ac:dyDescent="0.25">
      <c r="A253">
        <v>252</v>
      </c>
      <c r="B253" s="4">
        <v>44932</v>
      </c>
      <c r="C253" s="5">
        <v>5120</v>
      </c>
      <c r="D253" t="s">
        <v>5</v>
      </c>
      <c r="E253" t="s">
        <v>13</v>
      </c>
      <c r="F253" s="4">
        <v>44992</v>
      </c>
      <c r="G253" s="5">
        <v>1126.4000000000001</v>
      </c>
      <c r="H253" s="5">
        <v>6246.4</v>
      </c>
      <c r="I253" t="s">
        <v>23</v>
      </c>
    </row>
    <row r="254" spans="1:9" x14ac:dyDescent="0.25">
      <c r="A254">
        <v>253</v>
      </c>
      <c r="B254" s="4">
        <v>44931</v>
      </c>
      <c r="C254" s="5">
        <v>5140</v>
      </c>
      <c r="D254" t="s">
        <v>8</v>
      </c>
      <c r="E254" t="s">
        <v>12</v>
      </c>
      <c r="F254" s="4">
        <v>44991</v>
      </c>
      <c r="G254" s="5">
        <v>1130.8</v>
      </c>
      <c r="H254" s="5">
        <v>6270.8</v>
      </c>
      <c r="I254" t="s">
        <v>23</v>
      </c>
    </row>
    <row r="255" spans="1:9" x14ac:dyDescent="0.25">
      <c r="A255">
        <v>254</v>
      </c>
      <c r="B255" s="4">
        <v>44940</v>
      </c>
      <c r="C255" s="5">
        <v>5160</v>
      </c>
      <c r="D255" t="s">
        <v>25</v>
      </c>
      <c r="E255" t="s">
        <v>13</v>
      </c>
      <c r="F255" s="4">
        <v>45000</v>
      </c>
      <c r="G255" s="5">
        <v>1135.2</v>
      </c>
      <c r="H255" s="5">
        <v>6295.2</v>
      </c>
      <c r="I255" t="s">
        <v>23</v>
      </c>
    </row>
    <row r="256" spans="1:9" x14ac:dyDescent="0.25">
      <c r="A256">
        <v>255</v>
      </c>
      <c r="B256" s="4">
        <v>44933</v>
      </c>
      <c r="C256" s="5">
        <v>5180</v>
      </c>
      <c r="D256" t="s">
        <v>10</v>
      </c>
      <c r="E256" t="s">
        <v>14</v>
      </c>
      <c r="F256" s="4">
        <v>44993</v>
      </c>
      <c r="G256" s="5">
        <v>1139.5999999999999</v>
      </c>
      <c r="H256" s="5">
        <v>6319.6</v>
      </c>
      <c r="I256" t="s">
        <v>23</v>
      </c>
    </row>
    <row r="257" spans="1:9" x14ac:dyDescent="0.25">
      <c r="A257">
        <v>256</v>
      </c>
      <c r="B257" s="4">
        <v>44940</v>
      </c>
      <c r="C257" s="5">
        <v>5200</v>
      </c>
      <c r="D257" t="s">
        <v>3</v>
      </c>
      <c r="E257" t="s">
        <v>15</v>
      </c>
      <c r="F257" s="4">
        <v>45000</v>
      </c>
      <c r="G257" s="5">
        <v>1144</v>
      </c>
      <c r="H257" s="5">
        <v>6344</v>
      </c>
      <c r="I257" t="s">
        <v>23</v>
      </c>
    </row>
    <row r="258" spans="1:9" x14ac:dyDescent="0.25">
      <c r="A258">
        <v>257</v>
      </c>
      <c r="B258" s="4">
        <v>44940</v>
      </c>
      <c r="C258" s="5">
        <v>5220</v>
      </c>
      <c r="D258" t="s">
        <v>4</v>
      </c>
      <c r="E258" t="s">
        <v>13</v>
      </c>
      <c r="F258" s="4">
        <v>45000</v>
      </c>
      <c r="G258" s="5">
        <v>1148.4000000000001</v>
      </c>
      <c r="H258" s="5">
        <v>6368.4</v>
      </c>
      <c r="I258" t="s">
        <v>23</v>
      </c>
    </row>
    <row r="259" spans="1:9" x14ac:dyDescent="0.25">
      <c r="A259">
        <v>258</v>
      </c>
      <c r="B259" s="4">
        <v>44940</v>
      </c>
      <c r="C259" s="5">
        <v>5240</v>
      </c>
      <c r="D259" t="s">
        <v>5</v>
      </c>
      <c r="E259" t="s">
        <v>13</v>
      </c>
      <c r="F259" s="4">
        <v>45000</v>
      </c>
      <c r="G259" s="5">
        <v>1152.8</v>
      </c>
      <c r="H259" s="5">
        <v>6392.8</v>
      </c>
      <c r="I259" t="s">
        <v>23</v>
      </c>
    </row>
    <row r="260" spans="1:9" x14ac:dyDescent="0.25">
      <c r="A260">
        <v>259</v>
      </c>
      <c r="B260" s="4">
        <v>44930</v>
      </c>
      <c r="C260" s="5">
        <v>5260</v>
      </c>
      <c r="D260" t="s">
        <v>6</v>
      </c>
      <c r="E260" t="s">
        <v>15</v>
      </c>
      <c r="F260" s="4">
        <v>44990</v>
      </c>
      <c r="G260" s="5">
        <v>1157.2</v>
      </c>
      <c r="H260" s="5">
        <v>6417.2</v>
      </c>
      <c r="I260" t="s">
        <v>23</v>
      </c>
    </row>
    <row r="261" spans="1:9" x14ac:dyDescent="0.25">
      <c r="A261">
        <v>260</v>
      </c>
      <c r="B261" s="4">
        <v>44932</v>
      </c>
      <c r="C261" s="5">
        <v>5280</v>
      </c>
      <c r="D261" t="s">
        <v>3</v>
      </c>
      <c r="E261" t="s">
        <v>12</v>
      </c>
      <c r="F261" s="4">
        <v>44992</v>
      </c>
      <c r="G261" s="5">
        <v>1161.5999999999999</v>
      </c>
      <c r="H261" s="5">
        <v>6441.6</v>
      </c>
      <c r="I261" t="s">
        <v>23</v>
      </c>
    </row>
    <row r="262" spans="1:9" x14ac:dyDescent="0.25">
      <c r="A262">
        <v>261</v>
      </c>
      <c r="B262" s="4">
        <v>44937</v>
      </c>
      <c r="C262" s="5">
        <v>5300</v>
      </c>
      <c r="D262" t="s">
        <v>7</v>
      </c>
      <c r="E262" t="s">
        <v>14</v>
      </c>
      <c r="F262" s="4">
        <v>44997</v>
      </c>
      <c r="G262" s="5">
        <v>1166</v>
      </c>
      <c r="H262" s="5">
        <v>6466</v>
      </c>
      <c r="I262" t="s">
        <v>23</v>
      </c>
    </row>
    <row r="263" spans="1:9" x14ac:dyDescent="0.25">
      <c r="A263">
        <v>262</v>
      </c>
      <c r="B263" s="4">
        <v>44938</v>
      </c>
      <c r="C263" s="5">
        <v>5320</v>
      </c>
      <c r="D263" t="s">
        <v>3</v>
      </c>
      <c r="E263" t="s">
        <v>14</v>
      </c>
      <c r="F263" s="4">
        <v>44998</v>
      </c>
      <c r="G263" s="5">
        <v>1170.4000000000001</v>
      </c>
      <c r="H263" s="5">
        <v>6490.4</v>
      </c>
      <c r="I263" t="s">
        <v>23</v>
      </c>
    </row>
    <row r="264" spans="1:9" x14ac:dyDescent="0.25">
      <c r="A264">
        <v>263</v>
      </c>
      <c r="B264" s="4">
        <v>44937</v>
      </c>
      <c r="C264" s="5">
        <v>5340</v>
      </c>
      <c r="D264" t="s">
        <v>6</v>
      </c>
      <c r="E264" t="s">
        <v>14</v>
      </c>
      <c r="F264" s="4">
        <v>44997</v>
      </c>
      <c r="G264" s="5">
        <v>1174.8</v>
      </c>
      <c r="H264" s="5">
        <v>6514.8</v>
      </c>
      <c r="I264" t="s">
        <v>23</v>
      </c>
    </row>
    <row r="265" spans="1:9" x14ac:dyDescent="0.25">
      <c r="A265">
        <v>264</v>
      </c>
      <c r="B265" s="4">
        <v>44932</v>
      </c>
      <c r="C265" s="5">
        <v>5360</v>
      </c>
      <c r="D265" t="s">
        <v>8</v>
      </c>
      <c r="E265" t="s">
        <v>12</v>
      </c>
      <c r="F265" s="4">
        <v>44992</v>
      </c>
      <c r="G265" s="5">
        <v>1179.2</v>
      </c>
      <c r="H265" s="5">
        <v>6539.2</v>
      </c>
      <c r="I265" t="s">
        <v>23</v>
      </c>
    </row>
    <row r="266" spans="1:9" x14ac:dyDescent="0.25">
      <c r="A266">
        <v>265</v>
      </c>
      <c r="B266" s="4">
        <v>44929</v>
      </c>
      <c r="C266" s="5">
        <v>5380</v>
      </c>
      <c r="D266" t="s">
        <v>25</v>
      </c>
      <c r="E266" t="s">
        <v>13</v>
      </c>
      <c r="F266" s="4">
        <v>44989</v>
      </c>
      <c r="G266" s="5">
        <v>1183.5999999999999</v>
      </c>
      <c r="H266" s="5">
        <v>6563.6</v>
      </c>
      <c r="I266" t="s">
        <v>23</v>
      </c>
    </row>
    <row r="267" spans="1:9" x14ac:dyDescent="0.25">
      <c r="A267">
        <v>266</v>
      </c>
      <c r="B267" s="4">
        <v>44935</v>
      </c>
      <c r="C267" s="5">
        <v>5400</v>
      </c>
      <c r="D267" t="s">
        <v>25</v>
      </c>
      <c r="E267" t="s">
        <v>13</v>
      </c>
      <c r="F267" s="4">
        <v>44995</v>
      </c>
      <c r="G267" s="5">
        <v>1188</v>
      </c>
      <c r="H267" s="5">
        <v>6588</v>
      </c>
      <c r="I267" t="s">
        <v>23</v>
      </c>
    </row>
    <row r="268" spans="1:9" x14ac:dyDescent="0.25">
      <c r="A268">
        <v>267</v>
      </c>
      <c r="B268" s="4">
        <v>44932</v>
      </c>
      <c r="C268" s="5">
        <v>5420</v>
      </c>
      <c r="D268" t="s">
        <v>8</v>
      </c>
      <c r="E268" t="s">
        <v>12</v>
      </c>
      <c r="F268" s="4">
        <v>44992</v>
      </c>
      <c r="G268" s="5">
        <v>1192.4000000000001</v>
      </c>
      <c r="H268" s="5">
        <v>6612.4</v>
      </c>
      <c r="I268" t="s">
        <v>23</v>
      </c>
    </row>
    <row r="269" spans="1:9" x14ac:dyDescent="0.25">
      <c r="A269">
        <v>268</v>
      </c>
      <c r="B269" s="4">
        <v>44935</v>
      </c>
      <c r="C269" s="5">
        <v>5440</v>
      </c>
      <c r="D269" t="s">
        <v>4</v>
      </c>
      <c r="E269" t="s">
        <v>13</v>
      </c>
      <c r="F269" s="4">
        <v>44995</v>
      </c>
      <c r="G269" s="5">
        <v>1196.8</v>
      </c>
      <c r="H269" s="5">
        <v>6636.8</v>
      </c>
      <c r="I269" t="s">
        <v>23</v>
      </c>
    </row>
    <row r="270" spans="1:9" x14ac:dyDescent="0.25">
      <c r="A270">
        <v>269</v>
      </c>
      <c r="B270" s="4">
        <v>44933</v>
      </c>
      <c r="C270" s="5">
        <v>5460</v>
      </c>
      <c r="D270" t="s">
        <v>5</v>
      </c>
      <c r="E270" t="s">
        <v>14</v>
      </c>
      <c r="F270" s="4">
        <v>44993</v>
      </c>
      <c r="G270" s="5">
        <v>1201.2</v>
      </c>
      <c r="H270" s="5">
        <v>6661.2</v>
      </c>
      <c r="I270" t="s">
        <v>23</v>
      </c>
    </row>
    <row r="271" spans="1:9" x14ac:dyDescent="0.25">
      <c r="A271">
        <v>270</v>
      </c>
      <c r="B271" s="4">
        <v>44941</v>
      </c>
      <c r="C271" s="5">
        <v>5480</v>
      </c>
      <c r="D271" t="s">
        <v>8</v>
      </c>
      <c r="E271" t="s">
        <v>15</v>
      </c>
      <c r="F271" s="4">
        <v>45001</v>
      </c>
      <c r="G271" s="5">
        <v>1205.5999999999999</v>
      </c>
      <c r="H271" s="5">
        <v>6685.6</v>
      </c>
      <c r="I271" t="s">
        <v>23</v>
      </c>
    </row>
    <row r="272" spans="1:9" x14ac:dyDescent="0.25">
      <c r="A272">
        <v>271</v>
      </c>
      <c r="B272" s="4">
        <v>44943</v>
      </c>
      <c r="C272" s="5">
        <v>5500</v>
      </c>
      <c r="D272" t="s">
        <v>25</v>
      </c>
      <c r="E272" t="s">
        <v>13</v>
      </c>
      <c r="F272" s="4">
        <v>45003</v>
      </c>
      <c r="G272" s="5">
        <v>1210</v>
      </c>
      <c r="H272" s="5">
        <v>6710</v>
      </c>
      <c r="I272" t="s">
        <v>24</v>
      </c>
    </row>
    <row r="273" spans="1:9" x14ac:dyDescent="0.25">
      <c r="A273">
        <v>272</v>
      </c>
      <c r="B273" s="4">
        <v>44931</v>
      </c>
      <c r="C273" s="5">
        <v>5520</v>
      </c>
      <c r="D273" t="s">
        <v>10</v>
      </c>
      <c r="E273" t="s">
        <v>13</v>
      </c>
      <c r="F273" s="4">
        <v>44991</v>
      </c>
      <c r="G273" s="5">
        <v>1214.4000000000001</v>
      </c>
      <c r="H273" s="5">
        <v>6734.4</v>
      </c>
      <c r="I273" t="s">
        <v>23</v>
      </c>
    </row>
    <row r="274" spans="1:9" x14ac:dyDescent="0.25">
      <c r="A274">
        <v>273</v>
      </c>
      <c r="B274" s="4">
        <v>44938</v>
      </c>
      <c r="C274" s="5">
        <v>5540</v>
      </c>
      <c r="D274" t="s">
        <v>3</v>
      </c>
      <c r="E274" t="s">
        <v>15</v>
      </c>
      <c r="F274" s="4">
        <v>44998</v>
      </c>
      <c r="G274" s="5">
        <v>1218.8</v>
      </c>
      <c r="H274" s="5">
        <v>6758.8</v>
      </c>
      <c r="I274" t="s">
        <v>23</v>
      </c>
    </row>
    <row r="275" spans="1:9" x14ac:dyDescent="0.25">
      <c r="A275">
        <v>274</v>
      </c>
      <c r="B275" s="4">
        <v>44928</v>
      </c>
      <c r="C275" s="5">
        <v>5560</v>
      </c>
      <c r="D275" t="s">
        <v>4</v>
      </c>
      <c r="E275" t="s">
        <v>12</v>
      </c>
      <c r="F275" s="4">
        <v>44988</v>
      </c>
      <c r="G275" s="5">
        <v>1223.2</v>
      </c>
      <c r="H275" s="5">
        <v>6783.2</v>
      </c>
      <c r="I275" t="s">
        <v>23</v>
      </c>
    </row>
    <row r="276" spans="1:9" x14ac:dyDescent="0.25">
      <c r="A276">
        <v>275</v>
      </c>
      <c r="B276" s="4">
        <v>44928</v>
      </c>
      <c r="C276" s="5">
        <v>5580</v>
      </c>
      <c r="D276" t="s">
        <v>5</v>
      </c>
      <c r="E276" t="s">
        <v>14</v>
      </c>
      <c r="F276" s="4">
        <v>44988</v>
      </c>
      <c r="G276" s="5">
        <v>1227.5999999999999</v>
      </c>
      <c r="H276" s="5">
        <v>6807.6</v>
      </c>
      <c r="I276" t="s">
        <v>23</v>
      </c>
    </row>
    <row r="277" spans="1:9" x14ac:dyDescent="0.25">
      <c r="A277">
        <v>276</v>
      </c>
      <c r="B277" s="4">
        <v>44933</v>
      </c>
      <c r="C277" s="5">
        <v>5600</v>
      </c>
      <c r="D277" t="s">
        <v>6</v>
      </c>
      <c r="E277" t="s">
        <v>14</v>
      </c>
      <c r="F277" s="4">
        <v>44993</v>
      </c>
      <c r="G277" s="5">
        <v>1232</v>
      </c>
      <c r="H277" s="5">
        <v>6832</v>
      </c>
      <c r="I277" t="s">
        <v>23</v>
      </c>
    </row>
    <row r="278" spans="1:9" x14ac:dyDescent="0.25">
      <c r="A278">
        <v>277</v>
      </c>
      <c r="B278" s="4">
        <v>44939</v>
      </c>
      <c r="C278" s="5">
        <v>5620</v>
      </c>
      <c r="D278" t="s">
        <v>3</v>
      </c>
      <c r="E278" t="s">
        <v>14</v>
      </c>
      <c r="F278" s="4">
        <v>44999</v>
      </c>
      <c r="G278" s="5">
        <v>1236.4000000000001</v>
      </c>
      <c r="H278" s="5">
        <v>6856.4</v>
      </c>
      <c r="I278" t="s">
        <v>23</v>
      </c>
    </row>
    <row r="279" spans="1:9" x14ac:dyDescent="0.25">
      <c r="A279">
        <v>278</v>
      </c>
      <c r="B279" s="4">
        <v>44935</v>
      </c>
      <c r="C279" s="5">
        <v>5640</v>
      </c>
      <c r="D279" t="s">
        <v>7</v>
      </c>
      <c r="E279" t="s">
        <v>12</v>
      </c>
      <c r="F279" s="4">
        <v>44995</v>
      </c>
      <c r="G279" s="5">
        <v>1240.8</v>
      </c>
      <c r="H279" s="5">
        <v>6880.8</v>
      </c>
      <c r="I279" t="s">
        <v>23</v>
      </c>
    </row>
    <row r="280" spans="1:9" x14ac:dyDescent="0.25">
      <c r="A280">
        <v>279</v>
      </c>
      <c r="B280" s="4">
        <v>44942</v>
      </c>
      <c r="C280" s="5">
        <v>5660</v>
      </c>
      <c r="D280" t="s">
        <v>3</v>
      </c>
      <c r="E280" t="s">
        <v>13</v>
      </c>
      <c r="F280" s="4">
        <v>45002</v>
      </c>
      <c r="G280" s="5">
        <v>1245.2</v>
      </c>
      <c r="H280" s="5">
        <v>6905.2</v>
      </c>
      <c r="I280" t="s">
        <v>23</v>
      </c>
    </row>
    <row r="281" spans="1:9" x14ac:dyDescent="0.25">
      <c r="A281">
        <v>280</v>
      </c>
      <c r="B281" s="4">
        <v>44935</v>
      </c>
      <c r="C281" s="5">
        <v>5680</v>
      </c>
      <c r="D281" t="s">
        <v>6</v>
      </c>
      <c r="E281" t="s">
        <v>13</v>
      </c>
      <c r="F281" s="4">
        <v>44995</v>
      </c>
      <c r="G281" s="5">
        <v>1249.5999999999999</v>
      </c>
      <c r="H281" s="5">
        <v>6929.6</v>
      </c>
      <c r="I281" t="s">
        <v>23</v>
      </c>
    </row>
    <row r="282" spans="1:9" x14ac:dyDescent="0.25">
      <c r="A282">
        <v>281</v>
      </c>
      <c r="B282" s="4">
        <v>44927</v>
      </c>
      <c r="C282" s="5">
        <v>5700</v>
      </c>
      <c r="D282" t="s">
        <v>8</v>
      </c>
      <c r="E282" t="s">
        <v>12</v>
      </c>
      <c r="F282" s="4">
        <v>44987</v>
      </c>
      <c r="G282" s="5">
        <v>1254</v>
      </c>
      <c r="H282" s="5">
        <v>6954</v>
      </c>
      <c r="I282" t="s">
        <v>23</v>
      </c>
    </row>
    <row r="283" spans="1:9" x14ac:dyDescent="0.25">
      <c r="A283">
        <v>282</v>
      </c>
      <c r="B283" s="4">
        <v>44930</v>
      </c>
      <c r="C283" s="5">
        <v>5720</v>
      </c>
      <c r="D283" t="s">
        <v>25</v>
      </c>
      <c r="E283" t="s">
        <v>13</v>
      </c>
      <c r="F283" s="4">
        <v>44990</v>
      </c>
      <c r="G283" s="5">
        <v>1258.4000000000001</v>
      </c>
      <c r="H283" s="5">
        <v>6978.4</v>
      </c>
      <c r="I283" t="s">
        <v>23</v>
      </c>
    </row>
    <row r="284" spans="1:9" x14ac:dyDescent="0.25">
      <c r="A284">
        <v>283</v>
      </c>
      <c r="B284" s="4">
        <v>44939</v>
      </c>
      <c r="C284" s="5">
        <v>5740</v>
      </c>
      <c r="D284" t="s">
        <v>25</v>
      </c>
      <c r="E284" t="s">
        <v>14</v>
      </c>
      <c r="F284" s="4">
        <v>44999</v>
      </c>
      <c r="G284" s="5">
        <v>1262.8</v>
      </c>
      <c r="H284" s="5">
        <v>7002.8</v>
      </c>
      <c r="I284" t="s">
        <v>23</v>
      </c>
    </row>
    <row r="285" spans="1:9" x14ac:dyDescent="0.25">
      <c r="A285">
        <v>284</v>
      </c>
      <c r="B285" s="4">
        <v>44930</v>
      </c>
      <c r="C285" s="5">
        <v>5760</v>
      </c>
      <c r="D285" t="s">
        <v>8</v>
      </c>
      <c r="E285" t="s">
        <v>15</v>
      </c>
      <c r="F285" s="4">
        <v>44990</v>
      </c>
      <c r="G285" s="5">
        <v>1267.2</v>
      </c>
      <c r="H285" s="5">
        <v>7027.2</v>
      </c>
      <c r="I285" t="s">
        <v>23</v>
      </c>
    </row>
    <row r="286" spans="1:9" x14ac:dyDescent="0.25">
      <c r="A286">
        <v>285</v>
      </c>
      <c r="B286" s="4">
        <v>44940</v>
      </c>
      <c r="C286" s="5">
        <v>5780</v>
      </c>
      <c r="D286" t="s">
        <v>4</v>
      </c>
      <c r="E286" t="s">
        <v>13</v>
      </c>
      <c r="F286" s="4">
        <v>45000</v>
      </c>
      <c r="G286" s="5">
        <v>1271.5999999999999</v>
      </c>
      <c r="H286" s="5">
        <v>7051.6</v>
      </c>
      <c r="I286" t="s">
        <v>23</v>
      </c>
    </row>
    <row r="287" spans="1:9" x14ac:dyDescent="0.25">
      <c r="A287">
        <v>286</v>
      </c>
      <c r="B287" s="4">
        <v>44934</v>
      </c>
      <c r="C287" s="5">
        <v>5800</v>
      </c>
      <c r="D287" t="s">
        <v>5</v>
      </c>
      <c r="E287" t="s">
        <v>13</v>
      </c>
      <c r="F287" s="4">
        <v>44994</v>
      </c>
      <c r="G287" s="5">
        <v>1276</v>
      </c>
      <c r="H287" s="5">
        <v>7076</v>
      </c>
      <c r="I287" t="s">
        <v>23</v>
      </c>
    </row>
    <row r="288" spans="1:9" x14ac:dyDescent="0.25">
      <c r="A288">
        <v>287</v>
      </c>
      <c r="B288" s="4">
        <v>44939</v>
      </c>
      <c r="C288" s="5">
        <v>5820</v>
      </c>
      <c r="D288" t="s">
        <v>8</v>
      </c>
      <c r="E288" t="s">
        <v>15</v>
      </c>
      <c r="F288" s="4">
        <v>44999</v>
      </c>
      <c r="G288" s="5">
        <v>1280.4000000000001</v>
      </c>
      <c r="H288" s="5">
        <v>7100.4</v>
      </c>
      <c r="I288" t="s">
        <v>23</v>
      </c>
    </row>
    <row r="289" spans="1:9" x14ac:dyDescent="0.25">
      <c r="A289">
        <v>288</v>
      </c>
      <c r="B289" s="4">
        <v>44939</v>
      </c>
      <c r="C289" s="5">
        <v>5840</v>
      </c>
      <c r="D289" t="s">
        <v>25</v>
      </c>
      <c r="E289" t="s">
        <v>12</v>
      </c>
      <c r="F289" s="4">
        <v>44999</v>
      </c>
      <c r="G289" s="5">
        <v>1284.8</v>
      </c>
      <c r="H289" s="5">
        <v>7124.8</v>
      </c>
      <c r="I289" t="s">
        <v>23</v>
      </c>
    </row>
    <row r="290" spans="1:9" x14ac:dyDescent="0.25">
      <c r="A290">
        <v>289</v>
      </c>
      <c r="B290" s="4">
        <v>44934</v>
      </c>
      <c r="C290" s="5">
        <v>5860</v>
      </c>
      <c r="D290" t="s">
        <v>10</v>
      </c>
      <c r="E290" t="s">
        <v>14</v>
      </c>
      <c r="F290" s="4">
        <v>44994</v>
      </c>
      <c r="G290" s="5">
        <v>1289.2</v>
      </c>
      <c r="H290" s="5">
        <v>7149.2</v>
      </c>
      <c r="I290" t="s">
        <v>23</v>
      </c>
    </row>
    <row r="291" spans="1:9" x14ac:dyDescent="0.25">
      <c r="A291">
        <v>290</v>
      </c>
      <c r="B291" s="4">
        <v>44936</v>
      </c>
      <c r="C291" s="5">
        <v>5880</v>
      </c>
      <c r="D291" t="s">
        <v>3</v>
      </c>
      <c r="E291" t="s">
        <v>14</v>
      </c>
      <c r="F291" s="4">
        <v>44996</v>
      </c>
      <c r="G291" s="5">
        <v>1293.5999999999999</v>
      </c>
      <c r="H291" s="5">
        <v>7173.6</v>
      </c>
      <c r="I291" t="s">
        <v>23</v>
      </c>
    </row>
    <row r="292" spans="1:9" x14ac:dyDescent="0.25">
      <c r="A292">
        <v>291</v>
      </c>
      <c r="B292" s="4">
        <v>44937</v>
      </c>
      <c r="C292" s="5">
        <v>5900</v>
      </c>
      <c r="D292" t="s">
        <v>4</v>
      </c>
      <c r="E292" t="s">
        <v>14</v>
      </c>
      <c r="F292" s="4">
        <v>44997</v>
      </c>
      <c r="G292" s="5">
        <v>1298</v>
      </c>
      <c r="H292" s="5">
        <v>7198</v>
      </c>
      <c r="I292" t="s">
        <v>23</v>
      </c>
    </row>
    <row r="293" spans="1:9" x14ac:dyDescent="0.25">
      <c r="A293">
        <v>292</v>
      </c>
      <c r="B293" s="4">
        <v>44941</v>
      </c>
      <c r="C293" s="5">
        <v>5920</v>
      </c>
      <c r="D293" t="s">
        <v>5</v>
      </c>
      <c r="E293" t="s">
        <v>12</v>
      </c>
      <c r="F293" s="4">
        <v>45001</v>
      </c>
      <c r="G293" s="5">
        <v>1302.4000000000001</v>
      </c>
      <c r="H293" s="5">
        <v>7222.4</v>
      </c>
      <c r="I293" t="s">
        <v>23</v>
      </c>
    </row>
    <row r="294" spans="1:9" x14ac:dyDescent="0.25">
      <c r="A294">
        <v>293</v>
      </c>
      <c r="B294" s="4">
        <v>44940</v>
      </c>
      <c r="C294" s="5">
        <v>5940</v>
      </c>
      <c r="D294" t="s">
        <v>6</v>
      </c>
      <c r="E294" t="s">
        <v>13</v>
      </c>
      <c r="F294" s="4">
        <v>45000</v>
      </c>
      <c r="G294" s="5">
        <v>1306.8</v>
      </c>
      <c r="H294" s="5">
        <v>7246.8</v>
      </c>
      <c r="I294" t="s">
        <v>23</v>
      </c>
    </row>
    <row r="295" spans="1:9" x14ac:dyDescent="0.25">
      <c r="A295">
        <v>294</v>
      </c>
      <c r="B295" s="4">
        <v>44929</v>
      </c>
      <c r="C295" s="5">
        <v>5960</v>
      </c>
      <c r="D295" t="s">
        <v>3</v>
      </c>
      <c r="E295" t="s">
        <v>13</v>
      </c>
      <c r="F295" s="4">
        <v>44989</v>
      </c>
      <c r="G295" s="5">
        <v>1311.2</v>
      </c>
      <c r="H295" s="5">
        <v>7271.2</v>
      </c>
      <c r="I295" t="s">
        <v>23</v>
      </c>
    </row>
    <row r="296" spans="1:9" x14ac:dyDescent="0.25">
      <c r="A296">
        <v>295</v>
      </c>
      <c r="B296" s="4">
        <v>44932</v>
      </c>
      <c r="C296" s="5">
        <v>300</v>
      </c>
      <c r="D296" t="s">
        <v>7</v>
      </c>
      <c r="E296" t="s">
        <v>12</v>
      </c>
      <c r="F296" s="4">
        <v>44992</v>
      </c>
      <c r="G296" s="5">
        <v>66</v>
      </c>
      <c r="H296" s="5">
        <v>366</v>
      </c>
      <c r="I296" t="s">
        <v>23</v>
      </c>
    </row>
    <row r="297" spans="1:9" x14ac:dyDescent="0.25">
      <c r="A297">
        <v>296</v>
      </c>
      <c r="B297" s="4">
        <v>44930</v>
      </c>
      <c r="C297" s="5">
        <v>500</v>
      </c>
      <c r="D297" t="s">
        <v>3</v>
      </c>
      <c r="E297" t="s">
        <v>13</v>
      </c>
      <c r="F297" s="4">
        <v>44990</v>
      </c>
      <c r="G297" s="5">
        <v>110</v>
      </c>
      <c r="H297" s="5">
        <v>610</v>
      </c>
      <c r="I297" t="s">
        <v>23</v>
      </c>
    </row>
    <row r="298" spans="1:9" x14ac:dyDescent="0.25">
      <c r="A298">
        <v>297</v>
      </c>
      <c r="B298" s="4">
        <v>44942</v>
      </c>
      <c r="C298" s="5">
        <v>700</v>
      </c>
      <c r="D298" t="s">
        <v>6</v>
      </c>
      <c r="E298" t="s">
        <v>14</v>
      </c>
      <c r="F298" s="4">
        <v>45002</v>
      </c>
      <c r="G298" s="5">
        <v>154</v>
      </c>
      <c r="H298" s="5">
        <v>854</v>
      </c>
      <c r="I298" t="s">
        <v>23</v>
      </c>
    </row>
    <row r="299" spans="1:9" x14ac:dyDescent="0.25">
      <c r="A299">
        <v>298</v>
      </c>
      <c r="B299" s="4">
        <v>44937</v>
      </c>
      <c r="C299" s="5">
        <v>900</v>
      </c>
      <c r="D299" t="s">
        <v>8</v>
      </c>
      <c r="E299" t="s">
        <v>15</v>
      </c>
      <c r="F299" s="4">
        <v>44997</v>
      </c>
      <c r="G299" s="5">
        <v>198</v>
      </c>
      <c r="H299" s="5">
        <v>1098</v>
      </c>
      <c r="I299" t="s">
        <v>23</v>
      </c>
    </row>
    <row r="300" spans="1:9" x14ac:dyDescent="0.25">
      <c r="A300">
        <v>299</v>
      </c>
      <c r="B300" s="4">
        <v>44938</v>
      </c>
      <c r="C300" s="5">
        <v>1100</v>
      </c>
      <c r="D300" t="s">
        <v>25</v>
      </c>
      <c r="E300" t="s">
        <v>13</v>
      </c>
      <c r="F300" s="4">
        <v>44998</v>
      </c>
      <c r="G300" s="5">
        <v>242</v>
      </c>
      <c r="H300" s="5">
        <v>1342</v>
      </c>
      <c r="I300" t="s">
        <v>23</v>
      </c>
    </row>
    <row r="301" spans="1:9" x14ac:dyDescent="0.25">
      <c r="A301">
        <v>300</v>
      </c>
      <c r="B301" s="4">
        <v>44930</v>
      </c>
      <c r="C301" s="5">
        <v>1300</v>
      </c>
      <c r="D301" t="s">
        <v>25</v>
      </c>
      <c r="E301" t="s">
        <v>13</v>
      </c>
      <c r="F301" s="4">
        <v>44990</v>
      </c>
      <c r="G301" s="5">
        <v>286</v>
      </c>
      <c r="H301" s="5">
        <v>1586</v>
      </c>
      <c r="I301" t="s">
        <v>23</v>
      </c>
    </row>
    <row r="302" spans="1:9" x14ac:dyDescent="0.25">
      <c r="A302">
        <v>301</v>
      </c>
      <c r="B302" s="4">
        <v>44940</v>
      </c>
      <c r="C302" s="5">
        <v>1500</v>
      </c>
      <c r="D302" t="s">
        <v>8</v>
      </c>
      <c r="E302" t="s">
        <v>15</v>
      </c>
      <c r="F302" s="4">
        <v>45000</v>
      </c>
      <c r="G302" s="5">
        <v>330</v>
      </c>
      <c r="H302" s="5">
        <v>1830</v>
      </c>
      <c r="I302" t="s">
        <v>23</v>
      </c>
    </row>
    <row r="303" spans="1:9" x14ac:dyDescent="0.25">
      <c r="A303">
        <v>302</v>
      </c>
      <c r="B303" s="4">
        <v>44929</v>
      </c>
      <c r="C303" s="5">
        <v>1700</v>
      </c>
      <c r="D303" t="s">
        <v>4</v>
      </c>
      <c r="E303" t="s">
        <v>12</v>
      </c>
      <c r="F303" s="4">
        <v>44989</v>
      </c>
      <c r="G303" s="5">
        <v>374</v>
      </c>
      <c r="H303" s="5">
        <v>2074</v>
      </c>
      <c r="I303" t="s">
        <v>23</v>
      </c>
    </row>
    <row r="304" spans="1:9" x14ac:dyDescent="0.25">
      <c r="A304">
        <v>303</v>
      </c>
      <c r="B304" s="4">
        <v>44933</v>
      </c>
      <c r="C304" s="5">
        <v>1900</v>
      </c>
      <c r="D304" t="s">
        <v>5</v>
      </c>
      <c r="E304" t="s">
        <v>14</v>
      </c>
      <c r="F304" s="4">
        <v>44993</v>
      </c>
      <c r="G304" s="5">
        <v>418</v>
      </c>
      <c r="H304" s="5">
        <v>2318</v>
      </c>
      <c r="I304" t="s">
        <v>23</v>
      </c>
    </row>
    <row r="305" spans="1:9" x14ac:dyDescent="0.25">
      <c r="A305">
        <v>304</v>
      </c>
      <c r="B305" s="4">
        <v>44932</v>
      </c>
      <c r="C305" s="5">
        <v>2100</v>
      </c>
      <c r="D305" t="s">
        <v>8</v>
      </c>
      <c r="E305" t="s">
        <v>14</v>
      </c>
      <c r="F305" s="4">
        <v>44992</v>
      </c>
      <c r="G305" s="5">
        <v>462</v>
      </c>
      <c r="H305" s="5">
        <v>2562</v>
      </c>
      <c r="I305" t="s">
        <v>23</v>
      </c>
    </row>
    <row r="306" spans="1:9" x14ac:dyDescent="0.25">
      <c r="A306">
        <v>305</v>
      </c>
      <c r="B306" s="4">
        <v>44943</v>
      </c>
      <c r="C306" s="5">
        <v>2300</v>
      </c>
      <c r="D306" t="s">
        <v>25</v>
      </c>
      <c r="E306" t="s">
        <v>14</v>
      </c>
      <c r="F306" s="4">
        <v>45003</v>
      </c>
      <c r="G306" s="5">
        <v>506</v>
      </c>
      <c r="H306" s="5">
        <v>2806</v>
      </c>
      <c r="I306" t="s">
        <v>24</v>
      </c>
    </row>
    <row r="307" spans="1:9" x14ac:dyDescent="0.25">
      <c r="A307">
        <v>306</v>
      </c>
      <c r="B307" s="4">
        <v>44931</v>
      </c>
      <c r="C307" s="5">
        <v>2500</v>
      </c>
      <c r="D307" t="s">
        <v>10</v>
      </c>
      <c r="E307" t="s">
        <v>12</v>
      </c>
      <c r="F307" s="4">
        <v>44991</v>
      </c>
      <c r="G307" s="5">
        <v>550</v>
      </c>
      <c r="H307" s="5">
        <v>3050</v>
      </c>
      <c r="I307" t="s">
        <v>23</v>
      </c>
    </row>
    <row r="308" spans="1:9" x14ac:dyDescent="0.25">
      <c r="A308">
        <v>307</v>
      </c>
      <c r="B308" s="4">
        <v>44933</v>
      </c>
      <c r="C308" s="5">
        <v>2700</v>
      </c>
      <c r="D308" t="s">
        <v>3</v>
      </c>
      <c r="E308" t="s">
        <v>13</v>
      </c>
      <c r="F308" s="4">
        <v>44993</v>
      </c>
      <c r="G308" s="5">
        <v>594</v>
      </c>
      <c r="H308" s="5">
        <v>3294</v>
      </c>
      <c r="I308" t="s">
        <v>23</v>
      </c>
    </row>
    <row r="309" spans="1:9" x14ac:dyDescent="0.25">
      <c r="A309">
        <v>308</v>
      </c>
      <c r="B309" s="4">
        <v>44932</v>
      </c>
      <c r="C309" s="5">
        <v>2900</v>
      </c>
      <c r="D309" t="s">
        <v>4</v>
      </c>
      <c r="E309" t="s">
        <v>13</v>
      </c>
      <c r="F309" s="4">
        <v>44992</v>
      </c>
      <c r="G309" s="5">
        <v>638</v>
      </c>
      <c r="H309" s="5">
        <v>3538</v>
      </c>
      <c r="I309" t="s">
        <v>23</v>
      </c>
    </row>
    <row r="310" spans="1:9" x14ac:dyDescent="0.25">
      <c r="A310">
        <v>309</v>
      </c>
      <c r="B310" s="4">
        <v>44940</v>
      </c>
      <c r="C310" s="5">
        <v>200</v>
      </c>
      <c r="D310" t="s">
        <v>5</v>
      </c>
      <c r="E310" t="s">
        <v>12</v>
      </c>
      <c r="F310" s="4">
        <v>45000</v>
      </c>
      <c r="G310" s="5">
        <v>44</v>
      </c>
      <c r="H310" s="5">
        <v>244</v>
      </c>
      <c r="I310" t="s">
        <v>23</v>
      </c>
    </row>
    <row r="311" spans="1:9" x14ac:dyDescent="0.25">
      <c r="A311">
        <v>310</v>
      </c>
      <c r="B311" s="4">
        <v>44942</v>
      </c>
      <c r="C311" s="5">
        <v>250</v>
      </c>
      <c r="D311" t="s">
        <v>6</v>
      </c>
      <c r="E311" t="s">
        <v>13</v>
      </c>
      <c r="F311" s="4">
        <v>45002</v>
      </c>
      <c r="G311" s="5">
        <v>55</v>
      </c>
      <c r="H311" s="5">
        <v>305</v>
      </c>
      <c r="I311" t="s">
        <v>23</v>
      </c>
    </row>
    <row r="312" spans="1:9" x14ac:dyDescent="0.25">
      <c r="A312">
        <v>311</v>
      </c>
      <c r="B312" s="4">
        <v>44931</v>
      </c>
      <c r="C312" s="5">
        <v>300</v>
      </c>
      <c r="D312" t="s">
        <v>3</v>
      </c>
      <c r="E312" t="s">
        <v>14</v>
      </c>
      <c r="F312" s="4">
        <v>44991</v>
      </c>
      <c r="G312" s="5">
        <v>66</v>
      </c>
      <c r="H312" s="5">
        <v>366</v>
      </c>
      <c r="I312" t="s">
        <v>23</v>
      </c>
    </row>
    <row r="313" spans="1:9" x14ac:dyDescent="0.25">
      <c r="A313">
        <v>312</v>
      </c>
      <c r="B313" s="4">
        <v>44931</v>
      </c>
      <c r="C313" s="5">
        <v>350</v>
      </c>
      <c r="D313" t="s">
        <v>7</v>
      </c>
      <c r="E313" t="s">
        <v>15</v>
      </c>
      <c r="F313" s="4">
        <v>44991</v>
      </c>
      <c r="G313" s="5">
        <v>77</v>
      </c>
      <c r="H313" s="5">
        <v>427</v>
      </c>
      <c r="I313" t="s">
        <v>23</v>
      </c>
    </row>
    <row r="314" spans="1:9" x14ac:dyDescent="0.25">
      <c r="A314">
        <v>313</v>
      </c>
      <c r="B314" s="4">
        <v>44929</v>
      </c>
      <c r="C314" s="5">
        <v>400</v>
      </c>
      <c r="D314" t="s">
        <v>3</v>
      </c>
      <c r="E314" t="s">
        <v>13</v>
      </c>
      <c r="F314" s="4">
        <v>44989</v>
      </c>
      <c r="G314" s="5">
        <v>88</v>
      </c>
      <c r="H314" s="5">
        <v>488</v>
      </c>
      <c r="I314" t="s">
        <v>23</v>
      </c>
    </row>
    <row r="315" spans="1:9" x14ac:dyDescent="0.25">
      <c r="A315">
        <v>314</v>
      </c>
      <c r="B315" s="4">
        <v>44943</v>
      </c>
      <c r="C315" s="5">
        <v>450</v>
      </c>
      <c r="D315" t="s">
        <v>6</v>
      </c>
      <c r="E315" t="s">
        <v>13</v>
      </c>
      <c r="F315" s="4">
        <v>45003</v>
      </c>
      <c r="G315" s="5">
        <v>99</v>
      </c>
      <c r="H315" s="5">
        <v>549</v>
      </c>
      <c r="I315" t="s">
        <v>24</v>
      </c>
    </row>
    <row r="316" spans="1:9" x14ac:dyDescent="0.25">
      <c r="A316">
        <v>315</v>
      </c>
      <c r="B316" s="4">
        <v>44927</v>
      </c>
      <c r="C316" s="5">
        <v>500</v>
      </c>
      <c r="D316" t="s">
        <v>8</v>
      </c>
      <c r="E316" t="s">
        <v>15</v>
      </c>
      <c r="F316" s="4">
        <v>44987</v>
      </c>
      <c r="G316" s="5">
        <v>110</v>
      </c>
      <c r="H316" s="5">
        <v>610</v>
      </c>
      <c r="I316" t="s">
        <v>23</v>
      </c>
    </row>
    <row r="317" spans="1:9" x14ac:dyDescent="0.25">
      <c r="A317">
        <v>316</v>
      </c>
      <c r="B317" s="4">
        <v>44927</v>
      </c>
      <c r="C317" s="5">
        <v>550</v>
      </c>
      <c r="D317" t="s">
        <v>25</v>
      </c>
      <c r="E317" t="s">
        <v>12</v>
      </c>
      <c r="F317" s="4">
        <v>44987</v>
      </c>
      <c r="G317" s="5">
        <v>121</v>
      </c>
      <c r="H317" s="5">
        <v>671</v>
      </c>
      <c r="I317" t="s">
        <v>23</v>
      </c>
    </row>
    <row r="318" spans="1:9" x14ac:dyDescent="0.25">
      <c r="A318">
        <v>317</v>
      </c>
      <c r="B318" s="4">
        <v>44935</v>
      </c>
      <c r="C318" s="5">
        <v>600</v>
      </c>
      <c r="D318" t="s">
        <v>25</v>
      </c>
      <c r="E318" t="s">
        <v>14</v>
      </c>
      <c r="F318" s="4">
        <v>44995</v>
      </c>
      <c r="G318" s="5">
        <v>132</v>
      </c>
      <c r="H318" s="5">
        <v>732</v>
      </c>
      <c r="I318" t="s">
        <v>23</v>
      </c>
    </row>
    <row r="319" spans="1:9" x14ac:dyDescent="0.25">
      <c r="A319">
        <v>318</v>
      </c>
      <c r="B319" s="4">
        <v>44940</v>
      </c>
      <c r="C319" s="5">
        <v>650</v>
      </c>
      <c r="D319" t="s">
        <v>8</v>
      </c>
      <c r="E319" t="s">
        <v>14</v>
      </c>
      <c r="F319" s="4">
        <v>45000</v>
      </c>
      <c r="G319" s="5">
        <v>143</v>
      </c>
      <c r="H319" s="5">
        <v>793</v>
      </c>
      <c r="I319" t="s">
        <v>23</v>
      </c>
    </row>
    <row r="320" spans="1:9" x14ac:dyDescent="0.25">
      <c r="A320">
        <v>319</v>
      </c>
      <c r="B320" s="4">
        <v>44933</v>
      </c>
      <c r="C320" s="5">
        <v>700</v>
      </c>
      <c r="D320" t="s">
        <v>4</v>
      </c>
      <c r="E320" t="s">
        <v>14</v>
      </c>
      <c r="F320" s="4">
        <v>44993</v>
      </c>
      <c r="G320" s="5">
        <v>154</v>
      </c>
      <c r="H320" s="5">
        <v>854</v>
      </c>
      <c r="I320" t="s">
        <v>23</v>
      </c>
    </row>
    <row r="321" spans="1:9" x14ac:dyDescent="0.25">
      <c r="A321">
        <v>320</v>
      </c>
      <c r="B321" s="4">
        <v>44931</v>
      </c>
      <c r="C321" s="5">
        <v>750</v>
      </c>
      <c r="D321" t="s">
        <v>5</v>
      </c>
      <c r="E321" t="s">
        <v>12</v>
      </c>
      <c r="F321" s="4">
        <v>44991</v>
      </c>
      <c r="G321" s="5">
        <v>165</v>
      </c>
      <c r="H321" s="5">
        <v>915</v>
      </c>
      <c r="I321" t="s">
        <v>23</v>
      </c>
    </row>
    <row r="322" spans="1:9" x14ac:dyDescent="0.25">
      <c r="A322">
        <v>321</v>
      </c>
      <c r="B322" s="4">
        <v>44936</v>
      </c>
      <c r="C322" s="5">
        <v>800</v>
      </c>
      <c r="D322" t="s">
        <v>8</v>
      </c>
      <c r="E322" t="s">
        <v>13</v>
      </c>
      <c r="F322" s="4">
        <v>44996</v>
      </c>
      <c r="G322" s="5">
        <v>176</v>
      </c>
      <c r="H322" s="5">
        <v>976</v>
      </c>
      <c r="I322" t="s">
        <v>23</v>
      </c>
    </row>
    <row r="323" spans="1:9" x14ac:dyDescent="0.25">
      <c r="A323">
        <v>322</v>
      </c>
      <c r="B323" s="4">
        <v>44932</v>
      </c>
      <c r="C323" s="5">
        <v>850</v>
      </c>
      <c r="D323" t="s">
        <v>25</v>
      </c>
      <c r="E323" t="s">
        <v>13</v>
      </c>
      <c r="F323" s="4">
        <v>44992</v>
      </c>
      <c r="G323" s="5">
        <v>187</v>
      </c>
      <c r="H323" s="5">
        <v>1037</v>
      </c>
      <c r="I323" t="s">
        <v>23</v>
      </c>
    </row>
    <row r="324" spans="1:9" x14ac:dyDescent="0.25">
      <c r="A324">
        <v>323</v>
      </c>
      <c r="B324" s="4">
        <v>44931</v>
      </c>
      <c r="C324" s="5">
        <v>900</v>
      </c>
      <c r="D324" t="s">
        <v>10</v>
      </c>
      <c r="E324" t="s">
        <v>12</v>
      </c>
      <c r="F324" s="4">
        <v>44991</v>
      </c>
      <c r="G324" s="5">
        <v>198</v>
      </c>
      <c r="H324" s="5">
        <v>1098</v>
      </c>
      <c r="I324" t="s">
        <v>23</v>
      </c>
    </row>
    <row r="325" spans="1:9" x14ac:dyDescent="0.25">
      <c r="A325">
        <v>324</v>
      </c>
      <c r="B325" s="4">
        <v>44940</v>
      </c>
      <c r="C325" s="5">
        <v>950</v>
      </c>
      <c r="D325" t="s">
        <v>3</v>
      </c>
      <c r="E325" t="s">
        <v>13</v>
      </c>
      <c r="F325" s="4">
        <v>45000</v>
      </c>
      <c r="G325" s="5">
        <v>209</v>
      </c>
      <c r="H325" s="5">
        <v>1159</v>
      </c>
      <c r="I325" t="s">
        <v>23</v>
      </c>
    </row>
    <row r="326" spans="1:9" x14ac:dyDescent="0.25">
      <c r="A326">
        <v>325</v>
      </c>
      <c r="B326" s="4">
        <v>44931</v>
      </c>
      <c r="C326" s="5">
        <v>1000</v>
      </c>
      <c r="D326" t="s">
        <v>4</v>
      </c>
      <c r="E326" t="s">
        <v>14</v>
      </c>
      <c r="F326" s="4">
        <v>44991</v>
      </c>
      <c r="G326" s="5">
        <v>220</v>
      </c>
      <c r="H326" s="5">
        <v>1220</v>
      </c>
      <c r="I326" t="s">
        <v>23</v>
      </c>
    </row>
    <row r="327" spans="1:9" x14ac:dyDescent="0.25">
      <c r="A327">
        <v>326</v>
      </c>
      <c r="B327" s="4">
        <v>44929</v>
      </c>
      <c r="C327" s="5">
        <v>1050</v>
      </c>
      <c r="D327" t="s">
        <v>5</v>
      </c>
      <c r="E327" t="s">
        <v>15</v>
      </c>
      <c r="F327" s="4">
        <v>44989</v>
      </c>
      <c r="G327" s="5">
        <v>231</v>
      </c>
      <c r="H327" s="5">
        <v>1281</v>
      </c>
      <c r="I327" t="s">
        <v>23</v>
      </c>
    </row>
    <row r="328" spans="1:9" x14ac:dyDescent="0.25">
      <c r="A328">
        <v>327</v>
      </c>
      <c r="B328" s="4">
        <v>44931</v>
      </c>
      <c r="C328" s="5">
        <v>1100</v>
      </c>
      <c r="D328" t="s">
        <v>6</v>
      </c>
      <c r="E328" t="s">
        <v>13</v>
      </c>
      <c r="F328" s="4">
        <v>44991</v>
      </c>
      <c r="G328" s="5">
        <v>242</v>
      </c>
      <c r="H328" s="5">
        <v>1342</v>
      </c>
      <c r="I328" t="s">
        <v>23</v>
      </c>
    </row>
    <row r="329" spans="1:9" x14ac:dyDescent="0.25">
      <c r="A329">
        <v>328</v>
      </c>
      <c r="B329" s="4">
        <v>44929</v>
      </c>
      <c r="C329" s="5">
        <v>1150</v>
      </c>
      <c r="D329" t="s">
        <v>3</v>
      </c>
      <c r="E329" t="s">
        <v>13</v>
      </c>
      <c r="F329" s="4">
        <v>44989</v>
      </c>
      <c r="G329" s="5">
        <v>253</v>
      </c>
      <c r="H329" s="5">
        <v>1403</v>
      </c>
      <c r="I329" t="s">
        <v>23</v>
      </c>
    </row>
    <row r="330" spans="1:9" x14ac:dyDescent="0.25">
      <c r="A330">
        <v>329</v>
      </c>
      <c r="B330" s="4">
        <v>44939</v>
      </c>
      <c r="C330" s="5">
        <v>1200</v>
      </c>
      <c r="D330" t="s">
        <v>7</v>
      </c>
      <c r="E330" t="s">
        <v>15</v>
      </c>
      <c r="F330" s="4">
        <v>44999</v>
      </c>
      <c r="G330" s="5">
        <v>264</v>
      </c>
      <c r="H330" s="5">
        <v>1464</v>
      </c>
      <c r="I330" t="s">
        <v>23</v>
      </c>
    </row>
    <row r="331" spans="1:9" x14ac:dyDescent="0.25">
      <c r="A331">
        <v>330</v>
      </c>
      <c r="B331" s="4">
        <v>44939</v>
      </c>
      <c r="C331" s="5">
        <v>1250</v>
      </c>
      <c r="D331" t="s">
        <v>3</v>
      </c>
      <c r="E331" t="s">
        <v>12</v>
      </c>
      <c r="F331" s="4">
        <v>44999</v>
      </c>
      <c r="G331" s="5">
        <v>275</v>
      </c>
      <c r="H331" s="5">
        <v>1525</v>
      </c>
      <c r="I331" t="s">
        <v>23</v>
      </c>
    </row>
    <row r="332" spans="1:9" x14ac:dyDescent="0.25">
      <c r="A332">
        <v>331</v>
      </c>
      <c r="B332" s="4">
        <v>44939</v>
      </c>
      <c r="C332" s="5">
        <v>1300</v>
      </c>
      <c r="D332" t="s">
        <v>6</v>
      </c>
      <c r="E332" t="s">
        <v>14</v>
      </c>
      <c r="F332" s="4">
        <v>44999</v>
      </c>
      <c r="G332" s="5">
        <v>286</v>
      </c>
      <c r="H332" s="5">
        <v>1586</v>
      </c>
      <c r="I332" t="s">
        <v>23</v>
      </c>
    </row>
    <row r="333" spans="1:9" x14ac:dyDescent="0.25">
      <c r="A333">
        <v>332</v>
      </c>
      <c r="B333" s="4">
        <v>44931</v>
      </c>
      <c r="C333" s="5">
        <v>1350</v>
      </c>
      <c r="D333" t="s">
        <v>8</v>
      </c>
      <c r="E333" t="s">
        <v>14</v>
      </c>
      <c r="F333" s="4">
        <v>44991</v>
      </c>
      <c r="G333" s="5">
        <v>297</v>
      </c>
      <c r="H333" s="5">
        <v>1647</v>
      </c>
      <c r="I333" t="s">
        <v>23</v>
      </c>
    </row>
    <row r="334" spans="1:9" x14ac:dyDescent="0.25">
      <c r="A334">
        <v>333</v>
      </c>
      <c r="B334" s="4">
        <v>44935</v>
      </c>
      <c r="C334" s="5">
        <v>1400</v>
      </c>
      <c r="D334" t="s">
        <v>25</v>
      </c>
      <c r="E334" t="s">
        <v>14</v>
      </c>
      <c r="F334" s="4">
        <v>44995</v>
      </c>
      <c r="G334" s="5">
        <v>308</v>
      </c>
      <c r="H334" s="5">
        <v>1708</v>
      </c>
      <c r="I334" t="s">
        <v>23</v>
      </c>
    </row>
    <row r="335" spans="1:9" x14ac:dyDescent="0.25">
      <c r="A335">
        <v>334</v>
      </c>
      <c r="B335" s="4">
        <v>44928</v>
      </c>
      <c r="C335" s="5">
        <v>1450</v>
      </c>
      <c r="D335" t="s">
        <v>25</v>
      </c>
      <c r="E335" t="s">
        <v>12</v>
      </c>
      <c r="F335" s="4">
        <v>44988</v>
      </c>
      <c r="G335" s="5">
        <v>319</v>
      </c>
      <c r="H335" s="5">
        <v>1769</v>
      </c>
      <c r="I335" t="s">
        <v>23</v>
      </c>
    </row>
    <row r="336" spans="1:9" x14ac:dyDescent="0.25">
      <c r="A336">
        <v>335</v>
      </c>
      <c r="B336" s="4">
        <v>44929</v>
      </c>
      <c r="C336" s="5">
        <v>1500</v>
      </c>
      <c r="D336" t="s">
        <v>8</v>
      </c>
      <c r="E336" t="s">
        <v>13</v>
      </c>
      <c r="F336" s="4">
        <v>44989</v>
      </c>
      <c r="G336" s="5">
        <v>330</v>
      </c>
      <c r="H336" s="5">
        <v>1830</v>
      </c>
      <c r="I336" t="s">
        <v>23</v>
      </c>
    </row>
    <row r="337" spans="1:9" x14ac:dyDescent="0.25">
      <c r="A337">
        <v>336</v>
      </c>
      <c r="B337" s="4">
        <v>44933</v>
      </c>
      <c r="C337" s="5">
        <v>1550</v>
      </c>
      <c r="D337" t="s">
        <v>4</v>
      </c>
      <c r="E337" t="s">
        <v>13</v>
      </c>
      <c r="F337" s="4">
        <v>44993</v>
      </c>
      <c r="G337" s="5">
        <v>341</v>
      </c>
      <c r="H337" s="5">
        <v>1891</v>
      </c>
      <c r="I337" t="s">
        <v>23</v>
      </c>
    </row>
    <row r="338" spans="1:9" x14ac:dyDescent="0.25">
      <c r="A338">
        <v>337</v>
      </c>
      <c r="B338" s="4">
        <v>44932</v>
      </c>
      <c r="C338" s="5">
        <v>1600</v>
      </c>
      <c r="D338" t="s">
        <v>5</v>
      </c>
      <c r="E338" t="s">
        <v>12</v>
      </c>
      <c r="F338" s="4">
        <v>44992</v>
      </c>
      <c r="G338" s="5">
        <v>352</v>
      </c>
      <c r="H338" s="5">
        <v>1952</v>
      </c>
      <c r="I338" t="s">
        <v>23</v>
      </c>
    </row>
    <row r="339" spans="1:9" x14ac:dyDescent="0.25">
      <c r="A339">
        <v>338</v>
      </c>
      <c r="B339" s="4">
        <v>44928</v>
      </c>
      <c r="C339" s="5">
        <v>1650</v>
      </c>
      <c r="D339" t="s">
        <v>8</v>
      </c>
      <c r="E339" t="s">
        <v>13</v>
      </c>
      <c r="F339" s="4">
        <v>44988</v>
      </c>
      <c r="G339" s="5">
        <v>363</v>
      </c>
      <c r="H339" s="5">
        <v>2013</v>
      </c>
      <c r="I339" t="s">
        <v>23</v>
      </c>
    </row>
    <row r="340" spans="1:9" x14ac:dyDescent="0.25">
      <c r="A340">
        <v>339</v>
      </c>
      <c r="B340" s="4">
        <v>44941</v>
      </c>
      <c r="C340" s="5">
        <v>1700</v>
      </c>
      <c r="D340" t="s">
        <v>25</v>
      </c>
      <c r="E340" t="s">
        <v>14</v>
      </c>
      <c r="F340" s="4">
        <v>45001</v>
      </c>
      <c r="G340" s="5">
        <v>374</v>
      </c>
      <c r="H340" s="5">
        <v>2074</v>
      </c>
      <c r="I340" t="s">
        <v>23</v>
      </c>
    </row>
    <row r="341" spans="1:9" x14ac:dyDescent="0.25">
      <c r="A341">
        <v>340</v>
      </c>
      <c r="B341" s="4">
        <v>44938</v>
      </c>
      <c r="C341" s="5">
        <v>1750</v>
      </c>
      <c r="D341" t="s">
        <v>10</v>
      </c>
      <c r="E341" t="s">
        <v>15</v>
      </c>
      <c r="F341" s="4">
        <v>44998</v>
      </c>
      <c r="G341" s="5">
        <v>385</v>
      </c>
      <c r="H341" s="5">
        <v>2135</v>
      </c>
      <c r="I341" t="s">
        <v>23</v>
      </c>
    </row>
    <row r="342" spans="1:9" x14ac:dyDescent="0.25">
      <c r="A342">
        <v>341</v>
      </c>
      <c r="B342" s="4">
        <v>44938</v>
      </c>
      <c r="C342" s="5">
        <v>1800</v>
      </c>
      <c r="D342" t="s">
        <v>3</v>
      </c>
      <c r="E342" t="s">
        <v>13</v>
      </c>
      <c r="F342" s="4">
        <v>44998</v>
      </c>
      <c r="G342" s="5">
        <v>396</v>
      </c>
      <c r="H342" s="5">
        <v>2196</v>
      </c>
      <c r="I342" t="s">
        <v>23</v>
      </c>
    </row>
    <row r="343" spans="1:9" x14ac:dyDescent="0.25">
      <c r="A343">
        <v>342</v>
      </c>
      <c r="B343" s="4">
        <v>44938</v>
      </c>
      <c r="C343" s="5">
        <v>1850</v>
      </c>
      <c r="D343" t="s">
        <v>4</v>
      </c>
      <c r="E343" t="s">
        <v>13</v>
      </c>
      <c r="F343" s="4">
        <v>44998</v>
      </c>
      <c r="G343" s="5">
        <v>407</v>
      </c>
      <c r="H343" s="5">
        <v>2257</v>
      </c>
      <c r="I343" t="s">
        <v>23</v>
      </c>
    </row>
    <row r="344" spans="1:9" x14ac:dyDescent="0.25">
      <c r="A344">
        <v>343</v>
      </c>
      <c r="B344" s="4">
        <v>44934</v>
      </c>
      <c r="C344" s="5">
        <v>1900</v>
      </c>
      <c r="D344" t="s">
        <v>5</v>
      </c>
      <c r="E344" t="s">
        <v>15</v>
      </c>
      <c r="F344" s="4">
        <v>44994</v>
      </c>
      <c r="G344" s="5">
        <v>418</v>
      </c>
      <c r="H344" s="5">
        <v>2318</v>
      </c>
      <c r="I344" t="s">
        <v>23</v>
      </c>
    </row>
    <row r="345" spans="1:9" x14ac:dyDescent="0.25">
      <c r="A345">
        <v>344</v>
      </c>
      <c r="B345" s="4">
        <v>44938</v>
      </c>
      <c r="C345" s="5">
        <v>1950</v>
      </c>
      <c r="D345" t="s">
        <v>6</v>
      </c>
      <c r="E345" t="s">
        <v>12</v>
      </c>
      <c r="F345" s="4">
        <v>44998</v>
      </c>
      <c r="G345" s="5">
        <v>429</v>
      </c>
      <c r="H345" s="5">
        <v>2379</v>
      </c>
      <c r="I345" t="s">
        <v>23</v>
      </c>
    </row>
    <row r="346" spans="1:9" x14ac:dyDescent="0.25">
      <c r="A346">
        <v>345</v>
      </c>
      <c r="B346" s="4">
        <v>44932</v>
      </c>
      <c r="C346" s="5">
        <v>2000</v>
      </c>
      <c r="D346" t="s">
        <v>3</v>
      </c>
      <c r="E346" t="s">
        <v>14</v>
      </c>
      <c r="F346" s="4">
        <v>44992</v>
      </c>
      <c r="G346" s="5">
        <v>440</v>
      </c>
      <c r="H346" s="5">
        <v>2440</v>
      </c>
      <c r="I346" t="s">
        <v>23</v>
      </c>
    </row>
    <row r="347" spans="1:9" x14ac:dyDescent="0.25">
      <c r="A347">
        <v>346</v>
      </c>
      <c r="B347" s="4">
        <v>44928</v>
      </c>
      <c r="C347" s="5">
        <v>2050</v>
      </c>
      <c r="D347" t="s">
        <v>7</v>
      </c>
      <c r="E347" t="s">
        <v>14</v>
      </c>
      <c r="F347" s="4">
        <v>44988</v>
      </c>
      <c r="G347" s="5">
        <v>451</v>
      </c>
      <c r="H347" s="5">
        <v>2501</v>
      </c>
      <c r="I347" t="s">
        <v>23</v>
      </c>
    </row>
    <row r="348" spans="1:9" x14ac:dyDescent="0.25">
      <c r="A348">
        <v>347</v>
      </c>
      <c r="B348" s="4">
        <v>44940</v>
      </c>
      <c r="C348" s="5">
        <v>2100</v>
      </c>
      <c r="D348" t="s">
        <v>3</v>
      </c>
      <c r="E348" t="s">
        <v>14</v>
      </c>
      <c r="F348" s="4">
        <v>45000</v>
      </c>
      <c r="G348" s="5">
        <v>462</v>
      </c>
      <c r="H348" s="5">
        <v>2562</v>
      </c>
      <c r="I348" t="s">
        <v>23</v>
      </c>
    </row>
    <row r="349" spans="1:9" x14ac:dyDescent="0.25">
      <c r="A349">
        <v>348</v>
      </c>
      <c r="B349" s="4">
        <v>44936</v>
      </c>
      <c r="C349" s="5">
        <v>2150</v>
      </c>
      <c r="D349" t="s">
        <v>6</v>
      </c>
      <c r="E349" t="s">
        <v>12</v>
      </c>
      <c r="F349" s="4">
        <v>44996</v>
      </c>
      <c r="G349" s="5">
        <v>473</v>
      </c>
      <c r="H349" s="5">
        <v>2623</v>
      </c>
      <c r="I349" t="s">
        <v>23</v>
      </c>
    </row>
    <row r="350" spans="1:9" x14ac:dyDescent="0.25">
      <c r="A350">
        <v>349</v>
      </c>
      <c r="B350" s="4">
        <v>44939</v>
      </c>
      <c r="C350" s="5">
        <v>2200</v>
      </c>
      <c r="D350" t="s">
        <v>8</v>
      </c>
      <c r="E350" t="s">
        <v>13</v>
      </c>
      <c r="F350" s="4">
        <v>44999</v>
      </c>
      <c r="G350" s="5">
        <v>484</v>
      </c>
      <c r="H350" s="5">
        <v>2684</v>
      </c>
      <c r="I350" t="s">
        <v>23</v>
      </c>
    </row>
    <row r="351" spans="1:9" x14ac:dyDescent="0.25">
      <c r="A351">
        <v>350</v>
      </c>
      <c r="B351" s="4">
        <v>44938</v>
      </c>
      <c r="C351" s="5">
        <v>2250</v>
      </c>
      <c r="D351" t="s">
        <v>25</v>
      </c>
      <c r="E351" t="s">
        <v>13</v>
      </c>
      <c r="F351" s="4">
        <v>44998</v>
      </c>
      <c r="G351" s="5">
        <v>495</v>
      </c>
      <c r="H351" s="5">
        <v>2745</v>
      </c>
      <c r="I351" t="s">
        <v>23</v>
      </c>
    </row>
    <row r="352" spans="1:9" x14ac:dyDescent="0.25">
      <c r="A352">
        <v>351</v>
      </c>
      <c r="B352" s="4">
        <v>44938</v>
      </c>
      <c r="C352" s="5">
        <v>2300</v>
      </c>
      <c r="D352" t="s">
        <v>25</v>
      </c>
      <c r="E352" t="s">
        <v>12</v>
      </c>
      <c r="F352" s="4">
        <v>44998</v>
      </c>
      <c r="G352" s="5">
        <v>506</v>
      </c>
      <c r="H352" s="5">
        <v>2806</v>
      </c>
      <c r="I352" t="s">
        <v>23</v>
      </c>
    </row>
    <row r="353" spans="1:9" x14ac:dyDescent="0.25">
      <c r="A353">
        <v>352</v>
      </c>
      <c r="B353" s="4">
        <v>44937</v>
      </c>
      <c r="C353" s="5">
        <v>2350</v>
      </c>
      <c r="D353" t="s">
        <v>8</v>
      </c>
      <c r="E353" t="s">
        <v>13</v>
      </c>
      <c r="F353" s="4">
        <v>44997</v>
      </c>
      <c r="G353" s="5">
        <v>517</v>
      </c>
      <c r="H353" s="5">
        <v>2867</v>
      </c>
      <c r="I353" t="s">
        <v>23</v>
      </c>
    </row>
    <row r="354" spans="1:9" x14ac:dyDescent="0.25">
      <c r="A354">
        <v>353</v>
      </c>
      <c r="B354" s="4">
        <v>44942</v>
      </c>
      <c r="C354" s="5">
        <v>2400</v>
      </c>
      <c r="D354" t="s">
        <v>4</v>
      </c>
      <c r="E354" t="s">
        <v>14</v>
      </c>
      <c r="F354" s="4">
        <v>45002</v>
      </c>
      <c r="G354" s="5">
        <v>528</v>
      </c>
      <c r="H354" s="5">
        <v>2928</v>
      </c>
      <c r="I354" t="s">
        <v>23</v>
      </c>
    </row>
    <row r="355" spans="1:9" x14ac:dyDescent="0.25">
      <c r="A355">
        <v>354</v>
      </c>
      <c r="B355" s="4">
        <v>44930</v>
      </c>
      <c r="C355" s="5">
        <v>2450</v>
      </c>
      <c r="D355" t="s">
        <v>5</v>
      </c>
      <c r="E355" t="s">
        <v>15</v>
      </c>
      <c r="F355" s="4">
        <v>44990</v>
      </c>
      <c r="G355" s="5">
        <v>539</v>
      </c>
      <c r="H355" s="5">
        <v>2989</v>
      </c>
      <c r="I355" t="s">
        <v>23</v>
      </c>
    </row>
    <row r="356" spans="1:9" x14ac:dyDescent="0.25">
      <c r="A356">
        <v>355</v>
      </c>
      <c r="B356" s="4">
        <v>44930</v>
      </c>
      <c r="C356" s="5">
        <v>2500</v>
      </c>
      <c r="D356" t="s">
        <v>8</v>
      </c>
      <c r="E356" t="s">
        <v>13</v>
      </c>
      <c r="F356" s="4">
        <v>44990</v>
      </c>
      <c r="G356" s="5">
        <v>550</v>
      </c>
      <c r="H356" s="5">
        <v>3050</v>
      </c>
      <c r="I356" t="s">
        <v>23</v>
      </c>
    </row>
    <row r="357" spans="1:9" x14ac:dyDescent="0.25">
      <c r="A357">
        <v>356</v>
      </c>
      <c r="B357" s="4">
        <v>44930</v>
      </c>
      <c r="C357" s="5">
        <v>2550</v>
      </c>
      <c r="D357" t="s">
        <v>25</v>
      </c>
      <c r="E357" t="s">
        <v>13</v>
      </c>
      <c r="F357" s="4">
        <v>44990</v>
      </c>
      <c r="G357" s="5">
        <v>561</v>
      </c>
      <c r="H357" s="5">
        <v>3111</v>
      </c>
      <c r="I357" t="s">
        <v>23</v>
      </c>
    </row>
    <row r="358" spans="1:9" x14ac:dyDescent="0.25">
      <c r="A358">
        <v>357</v>
      </c>
      <c r="B358" s="4">
        <v>44936</v>
      </c>
      <c r="C358" s="5">
        <v>2600</v>
      </c>
      <c r="D358" t="s">
        <v>10</v>
      </c>
      <c r="E358" t="s">
        <v>15</v>
      </c>
      <c r="F358" s="4">
        <v>44996</v>
      </c>
      <c r="G358" s="5">
        <v>572</v>
      </c>
      <c r="H358" s="5">
        <v>3172</v>
      </c>
      <c r="I358" t="s">
        <v>23</v>
      </c>
    </row>
    <row r="359" spans="1:9" x14ac:dyDescent="0.25">
      <c r="A359">
        <v>358</v>
      </c>
      <c r="B359" s="4">
        <v>44935</v>
      </c>
      <c r="C359" s="5">
        <v>2650</v>
      </c>
      <c r="D359" t="s">
        <v>3</v>
      </c>
      <c r="E359" t="s">
        <v>12</v>
      </c>
      <c r="F359" s="4">
        <v>44995</v>
      </c>
      <c r="G359" s="5">
        <v>583</v>
      </c>
      <c r="H359" s="5">
        <v>3233</v>
      </c>
      <c r="I359" t="s">
        <v>23</v>
      </c>
    </row>
    <row r="360" spans="1:9" x14ac:dyDescent="0.25">
      <c r="A360">
        <v>359</v>
      </c>
      <c r="B360" s="4">
        <v>44927</v>
      </c>
      <c r="C360" s="5">
        <v>2700</v>
      </c>
      <c r="D360" t="s">
        <v>4</v>
      </c>
      <c r="E360" t="s">
        <v>14</v>
      </c>
      <c r="F360" s="4">
        <v>44987</v>
      </c>
      <c r="G360" s="5">
        <v>594</v>
      </c>
      <c r="H360" s="5">
        <v>3294</v>
      </c>
      <c r="I360" t="s">
        <v>23</v>
      </c>
    </row>
    <row r="361" spans="1:9" x14ac:dyDescent="0.25">
      <c r="A361">
        <v>360</v>
      </c>
      <c r="B361" s="4">
        <v>44942</v>
      </c>
      <c r="C361" s="5">
        <v>2750</v>
      </c>
      <c r="D361" t="s">
        <v>5</v>
      </c>
      <c r="E361" t="s">
        <v>14</v>
      </c>
      <c r="F361" s="4">
        <v>45002</v>
      </c>
      <c r="G361" s="5">
        <v>605</v>
      </c>
      <c r="H361" s="5">
        <v>3355</v>
      </c>
      <c r="I361" t="s">
        <v>23</v>
      </c>
    </row>
    <row r="362" spans="1:9" x14ac:dyDescent="0.25">
      <c r="A362">
        <v>361</v>
      </c>
      <c r="B362" s="4">
        <v>44940</v>
      </c>
      <c r="C362" s="5">
        <v>2800</v>
      </c>
      <c r="D362" t="s">
        <v>6</v>
      </c>
      <c r="E362" t="s">
        <v>14</v>
      </c>
      <c r="F362" s="4">
        <v>45000</v>
      </c>
      <c r="G362" s="5">
        <v>616</v>
      </c>
      <c r="H362" s="5">
        <v>3416</v>
      </c>
      <c r="I362" t="s">
        <v>23</v>
      </c>
    </row>
    <row r="363" spans="1:9" x14ac:dyDescent="0.25">
      <c r="A363">
        <v>362</v>
      </c>
      <c r="B363" s="4">
        <v>44942</v>
      </c>
      <c r="C363" s="5">
        <v>2850</v>
      </c>
      <c r="D363" t="s">
        <v>3</v>
      </c>
      <c r="E363" t="s">
        <v>12</v>
      </c>
      <c r="F363" s="4">
        <v>45002</v>
      </c>
      <c r="G363" s="5">
        <v>627</v>
      </c>
      <c r="H363" s="5">
        <v>3477</v>
      </c>
      <c r="I363" t="s">
        <v>23</v>
      </c>
    </row>
    <row r="364" spans="1:9" x14ac:dyDescent="0.25">
      <c r="A364">
        <v>363</v>
      </c>
      <c r="B364" s="4">
        <v>44938</v>
      </c>
      <c r="C364" s="5">
        <v>2900</v>
      </c>
      <c r="D364" t="s">
        <v>7</v>
      </c>
      <c r="E364" t="s">
        <v>13</v>
      </c>
      <c r="F364" s="4">
        <v>44998</v>
      </c>
      <c r="G364" s="5">
        <v>638</v>
      </c>
      <c r="H364" s="5">
        <v>3538</v>
      </c>
      <c r="I364" t="s">
        <v>23</v>
      </c>
    </row>
    <row r="365" spans="1:9" x14ac:dyDescent="0.25">
      <c r="A365">
        <v>364</v>
      </c>
      <c r="B365" s="4">
        <v>44938</v>
      </c>
      <c r="C365" s="5">
        <v>2950</v>
      </c>
      <c r="D365" t="s">
        <v>3</v>
      </c>
      <c r="E365" t="s">
        <v>13</v>
      </c>
      <c r="F365" s="4">
        <v>44998</v>
      </c>
      <c r="G365" s="5">
        <v>649</v>
      </c>
      <c r="H365" s="5">
        <v>3599</v>
      </c>
      <c r="I365" t="s">
        <v>23</v>
      </c>
    </row>
    <row r="366" spans="1:9" x14ac:dyDescent="0.25">
      <c r="A366">
        <v>365</v>
      </c>
      <c r="B366" s="4">
        <v>44934</v>
      </c>
      <c r="C366" s="5">
        <v>3000</v>
      </c>
      <c r="D366" t="s">
        <v>6</v>
      </c>
      <c r="E366" t="s">
        <v>12</v>
      </c>
      <c r="F366" s="4">
        <v>44994</v>
      </c>
      <c r="G366" s="5">
        <v>660</v>
      </c>
      <c r="H366" s="5">
        <v>3660</v>
      </c>
      <c r="I366" t="s">
        <v>23</v>
      </c>
    </row>
    <row r="367" spans="1:9" x14ac:dyDescent="0.25">
      <c r="A367">
        <v>366</v>
      </c>
      <c r="B367" s="4">
        <v>44927</v>
      </c>
      <c r="C367" s="5">
        <v>3050</v>
      </c>
      <c r="D367" t="s">
        <v>8</v>
      </c>
      <c r="E367" t="s">
        <v>13</v>
      </c>
      <c r="F367" s="4">
        <v>44987</v>
      </c>
      <c r="G367" s="5">
        <v>671</v>
      </c>
      <c r="H367" s="5">
        <v>3721</v>
      </c>
      <c r="I367" t="s">
        <v>23</v>
      </c>
    </row>
    <row r="368" spans="1:9" x14ac:dyDescent="0.25">
      <c r="A368">
        <v>367</v>
      </c>
      <c r="B368" s="4">
        <v>44932</v>
      </c>
      <c r="C368" s="5">
        <v>3100</v>
      </c>
      <c r="D368" t="s">
        <v>25</v>
      </c>
      <c r="E368" t="s">
        <v>14</v>
      </c>
      <c r="F368" s="4">
        <v>44992</v>
      </c>
      <c r="G368" s="5">
        <v>682</v>
      </c>
      <c r="H368" s="5">
        <v>3782</v>
      </c>
      <c r="I368" t="s">
        <v>23</v>
      </c>
    </row>
    <row r="369" spans="1:9" x14ac:dyDescent="0.25">
      <c r="A369">
        <v>368</v>
      </c>
      <c r="B369" s="4">
        <v>44942</v>
      </c>
      <c r="C369" s="5">
        <v>3150</v>
      </c>
      <c r="D369" t="s">
        <v>25</v>
      </c>
      <c r="E369" t="s">
        <v>15</v>
      </c>
      <c r="F369" s="4">
        <v>45002</v>
      </c>
      <c r="G369" s="5">
        <v>693</v>
      </c>
      <c r="H369" s="5">
        <v>3843</v>
      </c>
      <c r="I369" t="s">
        <v>23</v>
      </c>
    </row>
    <row r="370" spans="1:9" x14ac:dyDescent="0.25">
      <c r="A370">
        <v>369</v>
      </c>
      <c r="B370" s="4">
        <v>44932</v>
      </c>
      <c r="C370" s="5">
        <v>3200</v>
      </c>
      <c r="D370" t="s">
        <v>8</v>
      </c>
      <c r="E370" t="s">
        <v>13</v>
      </c>
      <c r="F370" s="4">
        <v>44992</v>
      </c>
      <c r="G370" s="5">
        <v>704</v>
      </c>
      <c r="H370" s="5">
        <v>3904</v>
      </c>
      <c r="I370" t="s">
        <v>23</v>
      </c>
    </row>
    <row r="371" spans="1:9" x14ac:dyDescent="0.25">
      <c r="A371">
        <v>370</v>
      </c>
      <c r="B371" s="4">
        <v>44939</v>
      </c>
      <c r="C371" s="5">
        <v>3250</v>
      </c>
      <c r="D371" t="s">
        <v>4</v>
      </c>
      <c r="E371" t="s">
        <v>13</v>
      </c>
      <c r="F371" s="4">
        <v>44999</v>
      </c>
      <c r="G371" s="5">
        <v>715</v>
      </c>
      <c r="H371" s="5">
        <v>3965</v>
      </c>
      <c r="I371" t="s">
        <v>23</v>
      </c>
    </row>
    <row r="372" spans="1:9" x14ac:dyDescent="0.25">
      <c r="A372">
        <v>371</v>
      </c>
      <c r="B372" s="4">
        <v>44934</v>
      </c>
      <c r="C372" s="5">
        <v>3300</v>
      </c>
      <c r="D372" t="s">
        <v>5</v>
      </c>
      <c r="E372" t="s">
        <v>15</v>
      </c>
      <c r="F372" s="4">
        <v>44994</v>
      </c>
      <c r="G372" s="5">
        <v>726</v>
      </c>
      <c r="H372" s="5">
        <v>4026</v>
      </c>
      <c r="I372" t="s">
        <v>23</v>
      </c>
    </row>
    <row r="373" spans="1:9" x14ac:dyDescent="0.25">
      <c r="A373">
        <v>372</v>
      </c>
      <c r="B373" s="4">
        <v>44937</v>
      </c>
      <c r="C373" s="5">
        <v>3350</v>
      </c>
      <c r="D373" t="s">
        <v>8</v>
      </c>
      <c r="E373" t="s">
        <v>12</v>
      </c>
      <c r="F373" s="4">
        <v>44997</v>
      </c>
      <c r="G373" s="5">
        <v>737</v>
      </c>
      <c r="H373" s="5">
        <v>4087</v>
      </c>
      <c r="I373" t="s">
        <v>23</v>
      </c>
    </row>
    <row r="374" spans="1:9" x14ac:dyDescent="0.25">
      <c r="A374">
        <v>373</v>
      </c>
      <c r="B374" s="4">
        <v>44933</v>
      </c>
      <c r="C374" s="5">
        <v>3400</v>
      </c>
      <c r="D374" t="s">
        <v>25</v>
      </c>
      <c r="E374" t="s">
        <v>14</v>
      </c>
      <c r="F374" s="4">
        <v>44993</v>
      </c>
      <c r="G374" s="5">
        <v>748</v>
      </c>
      <c r="H374" s="5">
        <v>4148</v>
      </c>
      <c r="I374" t="s">
        <v>23</v>
      </c>
    </row>
    <row r="375" spans="1:9" x14ac:dyDescent="0.25">
      <c r="A375">
        <v>374</v>
      </c>
      <c r="B375" s="4">
        <v>44941</v>
      </c>
      <c r="C375" s="5">
        <v>3450</v>
      </c>
      <c r="D375" t="s">
        <v>10</v>
      </c>
      <c r="E375" t="s">
        <v>14</v>
      </c>
      <c r="F375" s="4">
        <v>45001</v>
      </c>
      <c r="G375" s="5">
        <v>759</v>
      </c>
      <c r="H375" s="5">
        <v>4209</v>
      </c>
      <c r="I375" t="s">
        <v>23</v>
      </c>
    </row>
    <row r="376" spans="1:9" x14ac:dyDescent="0.25">
      <c r="A376">
        <v>375</v>
      </c>
      <c r="B376" s="4">
        <v>44932</v>
      </c>
      <c r="C376" s="5">
        <v>3500</v>
      </c>
      <c r="D376" t="s">
        <v>3</v>
      </c>
      <c r="E376" t="s">
        <v>14</v>
      </c>
      <c r="F376" s="4">
        <v>44992</v>
      </c>
      <c r="G376" s="5">
        <v>770</v>
      </c>
      <c r="H376" s="5">
        <v>4270</v>
      </c>
      <c r="I376" t="s">
        <v>23</v>
      </c>
    </row>
    <row r="377" spans="1:9" x14ac:dyDescent="0.25">
      <c r="A377">
        <v>376</v>
      </c>
      <c r="B377" s="4">
        <v>44940</v>
      </c>
      <c r="C377" s="5">
        <v>3550</v>
      </c>
      <c r="D377" t="s">
        <v>4</v>
      </c>
      <c r="E377" t="s">
        <v>12</v>
      </c>
      <c r="F377" s="4">
        <v>45000</v>
      </c>
      <c r="G377" s="5">
        <v>781</v>
      </c>
      <c r="H377" s="5">
        <v>4331</v>
      </c>
      <c r="I377" t="s">
        <v>23</v>
      </c>
    </row>
    <row r="378" spans="1:9" x14ac:dyDescent="0.25">
      <c r="A378">
        <v>377</v>
      </c>
      <c r="B378" s="4">
        <v>44942</v>
      </c>
      <c r="C378" s="5">
        <v>3600</v>
      </c>
      <c r="D378" t="s">
        <v>5</v>
      </c>
      <c r="E378" t="s">
        <v>13</v>
      </c>
      <c r="F378" s="4">
        <v>45002</v>
      </c>
      <c r="G378" s="5">
        <v>792</v>
      </c>
      <c r="H378" s="5">
        <v>4392</v>
      </c>
      <c r="I378" t="s">
        <v>23</v>
      </c>
    </row>
    <row r="379" spans="1:9" x14ac:dyDescent="0.25">
      <c r="A379">
        <v>378</v>
      </c>
      <c r="B379" s="4">
        <v>44936</v>
      </c>
      <c r="C379" s="5">
        <v>3650</v>
      </c>
      <c r="D379" t="s">
        <v>6</v>
      </c>
      <c r="E379" t="s">
        <v>13</v>
      </c>
      <c r="F379" s="4">
        <v>44996</v>
      </c>
      <c r="G379" s="5">
        <v>803</v>
      </c>
      <c r="H379" s="5">
        <v>4453</v>
      </c>
      <c r="I379" t="s">
        <v>23</v>
      </c>
    </row>
    <row r="380" spans="1:9" x14ac:dyDescent="0.25">
      <c r="A380">
        <v>379</v>
      </c>
      <c r="B380" s="4">
        <v>44940</v>
      </c>
      <c r="C380" s="5">
        <v>3700</v>
      </c>
      <c r="D380" t="s">
        <v>3</v>
      </c>
      <c r="E380" t="s">
        <v>12</v>
      </c>
      <c r="F380" s="4">
        <v>45000</v>
      </c>
      <c r="G380" s="5">
        <v>814</v>
      </c>
      <c r="H380" s="5">
        <v>4514</v>
      </c>
      <c r="I380" t="s">
        <v>23</v>
      </c>
    </row>
    <row r="381" spans="1:9" x14ac:dyDescent="0.25">
      <c r="A381">
        <v>380</v>
      </c>
      <c r="B381" s="4">
        <v>44938</v>
      </c>
      <c r="C381" s="5">
        <v>3750</v>
      </c>
      <c r="D381" t="s">
        <v>7</v>
      </c>
      <c r="E381" t="s">
        <v>13</v>
      </c>
      <c r="F381" s="4">
        <v>44998</v>
      </c>
      <c r="G381" s="5">
        <v>825</v>
      </c>
      <c r="H381" s="5">
        <v>4575</v>
      </c>
      <c r="I381" t="s">
        <v>23</v>
      </c>
    </row>
    <row r="382" spans="1:9" x14ac:dyDescent="0.25">
      <c r="A382">
        <v>381</v>
      </c>
      <c r="B382" s="4">
        <v>44929</v>
      </c>
      <c r="C382" s="5">
        <v>3800</v>
      </c>
      <c r="D382" t="s">
        <v>3</v>
      </c>
      <c r="E382" t="s">
        <v>14</v>
      </c>
      <c r="F382" s="4">
        <v>44989</v>
      </c>
      <c r="G382" s="5">
        <v>836</v>
      </c>
      <c r="H382" s="5">
        <v>4636</v>
      </c>
      <c r="I382" t="s">
        <v>23</v>
      </c>
    </row>
    <row r="383" spans="1:9" x14ac:dyDescent="0.25">
      <c r="A383">
        <v>382</v>
      </c>
      <c r="B383" s="4">
        <v>44931</v>
      </c>
      <c r="C383" s="5">
        <v>3850</v>
      </c>
      <c r="D383" t="s">
        <v>6</v>
      </c>
      <c r="E383" t="s">
        <v>15</v>
      </c>
      <c r="F383" s="4">
        <v>44991</v>
      </c>
      <c r="G383" s="5">
        <v>847</v>
      </c>
      <c r="H383" s="5">
        <v>4697</v>
      </c>
      <c r="I383" t="s">
        <v>23</v>
      </c>
    </row>
    <row r="384" spans="1:9" x14ac:dyDescent="0.25">
      <c r="A384">
        <v>383</v>
      </c>
      <c r="B384" s="4">
        <v>44938</v>
      </c>
      <c r="C384" s="5">
        <v>3900</v>
      </c>
      <c r="D384" t="s">
        <v>8</v>
      </c>
      <c r="E384" t="s">
        <v>13</v>
      </c>
      <c r="F384" s="4">
        <v>44998</v>
      </c>
      <c r="G384" s="5">
        <v>858</v>
      </c>
      <c r="H384" s="5">
        <v>4758</v>
      </c>
      <c r="I384" t="s">
        <v>23</v>
      </c>
    </row>
    <row r="385" spans="1:9" x14ac:dyDescent="0.25">
      <c r="A385">
        <v>384</v>
      </c>
      <c r="B385" s="4">
        <v>44933</v>
      </c>
      <c r="C385" s="5">
        <v>3950</v>
      </c>
      <c r="D385" t="s">
        <v>25</v>
      </c>
      <c r="E385" t="s">
        <v>13</v>
      </c>
      <c r="F385" s="4">
        <v>44993</v>
      </c>
      <c r="G385" s="5">
        <v>869</v>
      </c>
      <c r="H385" s="5">
        <v>4819</v>
      </c>
      <c r="I385" t="s">
        <v>23</v>
      </c>
    </row>
    <row r="386" spans="1:9" x14ac:dyDescent="0.25">
      <c r="A386">
        <v>385</v>
      </c>
      <c r="B386" s="4">
        <v>44940</v>
      </c>
      <c r="C386" s="5">
        <v>4000</v>
      </c>
      <c r="D386" t="s">
        <v>25</v>
      </c>
      <c r="E386" t="s">
        <v>15</v>
      </c>
      <c r="F386" s="4">
        <v>45000</v>
      </c>
      <c r="G386" s="5">
        <v>880</v>
      </c>
      <c r="H386" s="5">
        <v>4880</v>
      </c>
      <c r="I386" t="s">
        <v>23</v>
      </c>
    </row>
    <row r="387" spans="1:9" x14ac:dyDescent="0.25">
      <c r="A387">
        <v>386</v>
      </c>
      <c r="B387" s="4">
        <v>44933</v>
      </c>
      <c r="C387" s="5">
        <v>4050</v>
      </c>
      <c r="D387" t="s">
        <v>8</v>
      </c>
      <c r="E387" t="s">
        <v>12</v>
      </c>
      <c r="F387" s="4">
        <v>44993</v>
      </c>
      <c r="G387" s="5">
        <v>891</v>
      </c>
      <c r="H387" s="5">
        <v>4941</v>
      </c>
      <c r="I387" t="s">
        <v>23</v>
      </c>
    </row>
    <row r="388" spans="1:9" x14ac:dyDescent="0.25">
      <c r="A388">
        <v>387</v>
      </c>
      <c r="B388" s="4">
        <v>44931</v>
      </c>
      <c r="C388" s="5">
        <v>4100</v>
      </c>
      <c r="D388" t="s">
        <v>4</v>
      </c>
      <c r="E388" t="s">
        <v>14</v>
      </c>
      <c r="F388" s="4">
        <v>44991</v>
      </c>
      <c r="G388" s="5">
        <v>902</v>
      </c>
      <c r="H388" s="5">
        <v>5002</v>
      </c>
      <c r="I388" t="s">
        <v>23</v>
      </c>
    </row>
    <row r="389" spans="1:9" x14ac:dyDescent="0.25">
      <c r="A389">
        <v>388</v>
      </c>
      <c r="B389" s="4">
        <v>44942</v>
      </c>
      <c r="C389" s="5">
        <v>4150</v>
      </c>
      <c r="D389" t="s">
        <v>5</v>
      </c>
      <c r="E389" t="s">
        <v>14</v>
      </c>
      <c r="F389" s="4">
        <v>45002</v>
      </c>
      <c r="G389" s="5">
        <v>913</v>
      </c>
      <c r="H389" s="5">
        <v>5063</v>
      </c>
      <c r="I389" t="s">
        <v>23</v>
      </c>
    </row>
    <row r="390" spans="1:9" x14ac:dyDescent="0.25">
      <c r="A390">
        <v>389</v>
      </c>
      <c r="B390" s="4">
        <v>44933</v>
      </c>
      <c r="C390" s="5">
        <v>4200</v>
      </c>
      <c r="D390" t="s">
        <v>8</v>
      </c>
      <c r="E390" t="s">
        <v>14</v>
      </c>
      <c r="F390" s="4">
        <v>44993</v>
      </c>
      <c r="G390" s="5">
        <v>924</v>
      </c>
      <c r="H390" s="5">
        <v>5124</v>
      </c>
      <c r="I390" t="s">
        <v>23</v>
      </c>
    </row>
    <row r="391" spans="1:9" x14ac:dyDescent="0.25">
      <c r="A391">
        <v>390</v>
      </c>
      <c r="B391" s="4">
        <v>44931</v>
      </c>
      <c r="C391" s="5">
        <v>4250</v>
      </c>
      <c r="D391" t="s">
        <v>25</v>
      </c>
      <c r="E391" t="s">
        <v>12</v>
      </c>
      <c r="F391" s="4">
        <v>44991</v>
      </c>
      <c r="G391" s="5">
        <v>935</v>
      </c>
      <c r="H391" s="5">
        <v>5185</v>
      </c>
      <c r="I391" t="s">
        <v>23</v>
      </c>
    </row>
    <row r="392" spans="1:9" x14ac:dyDescent="0.25">
      <c r="A392">
        <v>391</v>
      </c>
      <c r="B392" s="4">
        <v>44942</v>
      </c>
      <c r="C392" s="5">
        <v>4300</v>
      </c>
      <c r="D392" t="s">
        <v>10</v>
      </c>
      <c r="E392" t="s">
        <v>13</v>
      </c>
      <c r="F392" s="4">
        <v>45002</v>
      </c>
      <c r="G392" s="5">
        <v>946</v>
      </c>
      <c r="H392" s="5">
        <v>5246</v>
      </c>
      <c r="I392" t="s">
        <v>23</v>
      </c>
    </row>
    <row r="393" spans="1:9" x14ac:dyDescent="0.25">
      <c r="A393">
        <v>392</v>
      </c>
      <c r="B393" s="4">
        <v>44932</v>
      </c>
      <c r="C393" s="5">
        <v>4350</v>
      </c>
      <c r="D393" t="s">
        <v>3</v>
      </c>
      <c r="E393" t="s">
        <v>13</v>
      </c>
      <c r="F393" s="4">
        <v>44992</v>
      </c>
      <c r="G393" s="5">
        <v>957</v>
      </c>
      <c r="H393" s="5">
        <v>5307</v>
      </c>
      <c r="I393" t="s">
        <v>23</v>
      </c>
    </row>
    <row r="394" spans="1:9" x14ac:dyDescent="0.25">
      <c r="A394">
        <v>393</v>
      </c>
      <c r="B394" s="4">
        <v>44940</v>
      </c>
      <c r="C394" s="5">
        <v>4400</v>
      </c>
      <c r="D394" t="s">
        <v>4</v>
      </c>
      <c r="E394" t="s">
        <v>12</v>
      </c>
      <c r="F394" s="4">
        <v>45000</v>
      </c>
      <c r="G394" s="5">
        <v>968</v>
      </c>
      <c r="H394" s="5">
        <v>5368</v>
      </c>
      <c r="I394" t="s">
        <v>23</v>
      </c>
    </row>
    <row r="395" spans="1:9" x14ac:dyDescent="0.25">
      <c r="A395">
        <v>394</v>
      </c>
      <c r="B395" s="4">
        <v>44931</v>
      </c>
      <c r="C395" s="5">
        <v>4450</v>
      </c>
      <c r="D395" t="s">
        <v>5</v>
      </c>
      <c r="E395" t="s">
        <v>13</v>
      </c>
      <c r="F395" s="4">
        <v>44991</v>
      </c>
      <c r="G395" s="5">
        <v>979</v>
      </c>
      <c r="H395" s="5">
        <v>5429</v>
      </c>
      <c r="I395" t="s">
        <v>23</v>
      </c>
    </row>
    <row r="396" spans="1:9" x14ac:dyDescent="0.25">
      <c r="A396">
        <v>395</v>
      </c>
      <c r="B396" s="4">
        <v>44936</v>
      </c>
      <c r="C396" s="5">
        <v>4500</v>
      </c>
      <c r="D396" t="s">
        <v>6</v>
      </c>
      <c r="E396" t="s">
        <v>14</v>
      </c>
      <c r="F396" s="4">
        <v>44996</v>
      </c>
      <c r="G396" s="5">
        <v>990</v>
      </c>
      <c r="H396" s="5">
        <v>5490</v>
      </c>
      <c r="I396" t="s">
        <v>23</v>
      </c>
    </row>
    <row r="397" spans="1:9" x14ac:dyDescent="0.25">
      <c r="A397">
        <v>396</v>
      </c>
      <c r="B397" s="4">
        <v>44930</v>
      </c>
      <c r="C397" s="5">
        <v>4550</v>
      </c>
      <c r="D397" t="s">
        <v>3</v>
      </c>
      <c r="E397" t="s">
        <v>15</v>
      </c>
      <c r="F397" s="4">
        <v>44990</v>
      </c>
      <c r="G397" s="5">
        <v>1001</v>
      </c>
      <c r="H397" s="5">
        <v>5551</v>
      </c>
      <c r="I397" t="s">
        <v>23</v>
      </c>
    </row>
    <row r="398" spans="1:9" x14ac:dyDescent="0.25">
      <c r="A398">
        <v>397</v>
      </c>
      <c r="B398" s="4">
        <v>44929</v>
      </c>
      <c r="C398" s="5">
        <v>4600</v>
      </c>
      <c r="D398" t="s">
        <v>7</v>
      </c>
      <c r="E398" t="s">
        <v>13</v>
      </c>
      <c r="F398" s="4">
        <v>44989</v>
      </c>
      <c r="G398" s="5">
        <v>1012</v>
      </c>
      <c r="H398" s="5">
        <v>5612</v>
      </c>
      <c r="I398" t="s">
        <v>23</v>
      </c>
    </row>
    <row r="399" spans="1:9" x14ac:dyDescent="0.25">
      <c r="A399">
        <v>398</v>
      </c>
      <c r="B399" s="4">
        <v>44933</v>
      </c>
      <c r="C399" s="5">
        <v>4650</v>
      </c>
      <c r="D399" t="s">
        <v>3</v>
      </c>
      <c r="E399" t="s">
        <v>13</v>
      </c>
      <c r="F399" s="4">
        <v>44993</v>
      </c>
      <c r="G399" s="5">
        <v>1023</v>
      </c>
      <c r="H399" s="5">
        <v>5673</v>
      </c>
      <c r="I399" t="s">
        <v>23</v>
      </c>
    </row>
    <row r="400" spans="1:9" x14ac:dyDescent="0.25">
      <c r="A400">
        <v>399</v>
      </c>
      <c r="B400" s="4">
        <v>44934</v>
      </c>
      <c r="C400" s="5">
        <v>4700</v>
      </c>
      <c r="D400" t="s">
        <v>6</v>
      </c>
      <c r="E400" t="s">
        <v>15</v>
      </c>
      <c r="F400" s="4">
        <v>44994</v>
      </c>
      <c r="G400" s="5">
        <v>1034</v>
      </c>
      <c r="H400" s="5">
        <v>5734</v>
      </c>
      <c r="I400" t="s">
        <v>23</v>
      </c>
    </row>
    <row r="401" spans="1:9" x14ac:dyDescent="0.25">
      <c r="A401">
        <v>400</v>
      </c>
      <c r="B401" s="4">
        <v>44934</v>
      </c>
      <c r="C401" s="5">
        <v>4750</v>
      </c>
      <c r="D401" t="s">
        <v>8</v>
      </c>
      <c r="E401" t="s">
        <v>12</v>
      </c>
      <c r="F401" s="4">
        <v>44994</v>
      </c>
      <c r="G401" s="5">
        <v>1045</v>
      </c>
      <c r="H401" s="5">
        <v>5795</v>
      </c>
      <c r="I401" t="s">
        <v>23</v>
      </c>
    </row>
    <row r="402" spans="1:9" x14ac:dyDescent="0.25">
      <c r="A402">
        <v>401</v>
      </c>
      <c r="B402" s="4">
        <v>44940</v>
      </c>
      <c r="C402" s="5">
        <v>4800</v>
      </c>
      <c r="D402" t="s">
        <v>25</v>
      </c>
      <c r="E402" t="s">
        <v>14</v>
      </c>
      <c r="F402" s="4">
        <v>45000</v>
      </c>
      <c r="G402" s="5">
        <v>1056</v>
      </c>
      <c r="H402" s="5">
        <v>5856</v>
      </c>
      <c r="I402" t="s">
        <v>23</v>
      </c>
    </row>
    <row r="403" spans="1:9" x14ac:dyDescent="0.25">
      <c r="A403">
        <v>402</v>
      </c>
      <c r="B403" s="4">
        <v>44938</v>
      </c>
      <c r="C403" s="5">
        <v>4850</v>
      </c>
      <c r="D403" t="s">
        <v>25</v>
      </c>
      <c r="E403" t="s">
        <v>14</v>
      </c>
      <c r="F403" s="4">
        <v>44998</v>
      </c>
      <c r="G403" s="5">
        <v>1067</v>
      </c>
      <c r="H403" s="5">
        <v>5917</v>
      </c>
      <c r="I403" t="s">
        <v>23</v>
      </c>
    </row>
    <row r="404" spans="1:9" x14ac:dyDescent="0.25">
      <c r="A404">
        <v>403</v>
      </c>
      <c r="B404" s="4">
        <v>44937</v>
      </c>
      <c r="C404" s="5">
        <v>4900</v>
      </c>
      <c r="D404" t="s">
        <v>8</v>
      </c>
      <c r="E404" t="s">
        <v>14</v>
      </c>
      <c r="F404" s="4">
        <v>44997</v>
      </c>
      <c r="G404" s="5">
        <v>1078</v>
      </c>
      <c r="H404" s="5">
        <v>5978</v>
      </c>
      <c r="I404" t="s">
        <v>23</v>
      </c>
    </row>
    <row r="405" spans="1:9" x14ac:dyDescent="0.25">
      <c r="A405">
        <v>404</v>
      </c>
      <c r="B405" s="4">
        <v>44935</v>
      </c>
      <c r="C405" s="5">
        <v>4950</v>
      </c>
      <c r="D405" t="s">
        <v>4</v>
      </c>
      <c r="E405" t="s">
        <v>12</v>
      </c>
      <c r="F405" s="4">
        <v>44995</v>
      </c>
      <c r="G405" s="5">
        <v>1089</v>
      </c>
      <c r="H405" s="5">
        <v>6039</v>
      </c>
      <c r="I405" t="s">
        <v>23</v>
      </c>
    </row>
    <row r="406" spans="1:9" x14ac:dyDescent="0.25">
      <c r="A406">
        <v>405</v>
      </c>
      <c r="B406" s="4">
        <v>44934</v>
      </c>
      <c r="C406" s="5">
        <v>5000</v>
      </c>
      <c r="D406" t="s">
        <v>5</v>
      </c>
      <c r="E406" t="s">
        <v>13</v>
      </c>
      <c r="F406" s="4">
        <v>44994</v>
      </c>
      <c r="G406" s="5">
        <v>1100</v>
      </c>
      <c r="H406" s="5">
        <v>6100</v>
      </c>
      <c r="I406" t="s">
        <v>23</v>
      </c>
    </row>
    <row r="407" spans="1:9" x14ac:dyDescent="0.25">
      <c r="A407">
        <v>406</v>
      </c>
      <c r="B407" s="4">
        <v>44940</v>
      </c>
      <c r="C407" s="5">
        <v>5050</v>
      </c>
      <c r="D407" t="s">
        <v>8</v>
      </c>
      <c r="E407" t="s">
        <v>13</v>
      </c>
      <c r="F407" s="4">
        <v>45000</v>
      </c>
      <c r="G407" s="5">
        <v>1111</v>
      </c>
      <c r="H407" s="5">
        <v>6161</v>
      </c>
      <c r="I407" t="s">
        <v>23</v>
      </c>
    </row>
    <row r="408" spans="1:9" x14ac:dyDescent="0.25">
      <c r="A408">
        <v>407</v>
      </c>
      <c r="B408" s="4">
        <v>44929</v>
      </c>
      <c r="C408" s="5">
        <v>5100</v>
      </c>
      <c r="D408" t="s">
        <v>25</v>
      </c>
      <c r="E408" t="s">
        <v>12</v>
      </c>
      <c r="F408" s="4">
        <v>44989</v>
      </c>
      <c r="G408" s="5">
        <v>1122</v>
      </c>
      <c r="H408" s="5">
        <v>6222</v>
      </c>
      <c r="I408" t="s">
        <v>23</v>
      </c>
    </row>
    <row r="409" spans="1:9" x14ac:dyDescent="0.25">
      <c r="A409">
        <v>408</v>
      </c>
      <c r="B409" s="4">
        <v>44929</v>
      </c>
      <c r="C409" s="5">
        <v>5150</v>
      </c>
      <c r="D409" t="s">
        <v>10</v>
      </c>
      <c r="E409" t="s">
        <v>13</v>
      </c>
      <c r="F409" s="4">
        <v>44989</v>
      </c>
      <c r="G409" s="5">
        <v>1133</v>
      </c>
      <c r="H409" s="5">
        <v>6283</v>
      </c>
      <c r="I409" t="s">
        <v>23</v>
      </c>
    </row>
    <row r="410" spans="1:9" x14ac:dyDescent="0.25">
      <c r="A410">
        <v>409</v>
      </c>
      <c r="B410" s="4">
        <v>44933</v>
      </c>
      <c r="C410" s="5">
        <v>5200</v>
      </c>
      <c r="D410" t="s">
        <v>3</v>
      </c>
      <c r="E410" t="s">
        <v>14</v>
      </c>
      <c r="F410" s="4">
        <v>44993</v>
      </c>
      <c r="G410" s="5">
        <v>1144</v>
      </c>
      <c r="H410" s="5">
        <v>6344</v>
      </c>
      <c r="I410" t="s">
        <v>23</v>
      </c>
    </row>
    <row r="411" spans="1:9" x14ac:dyDescent="0.25">
      <c r="A411">
        <v>410</v>
      </c>
      <c r="B411" s="4">
        <v>44935</v>
      </c>
      <c r="C411" s="5">
        <v>5250</v>
      </c>
      <c r="D411" t="s">
        <v>4</v>
      </c>
      <c r="E411" t="s">
        <v>15</v>
      </c>
      <c r="F411" s="4">
        <v>44995</v>
      </c>
      <c r="G411" s="5">
        <v>1155</v>
      </c>
      <c r="H411" s="5">
        <v>6405</v>
      </c>
      <c r="I411" t="s">
        <v>23</v>
      </c>
    </row>
    <row r="412" spans="1:9" x14ac:dyDescent="0.25">
      <c r="A412">
        <v>411</v>
      </c>
      <c r="B412" s="4">
        <v>44941</v>
      </c>
      <c r="C412" s="5">
        <v>5300</v>
      </c>
      <c r="D412" t="s">
        <v>5</v>
      </c>
      <c r="E412" t="s">
        <v>13</v>
      </c>
      <c r="F412" s="4">
        <v>45001</v>
      </c>
      <c r="G412" s="5">
        <v>1166</v>
      </c>
      <c r="H412" s="5">
        <v>6466</v>
      </c>
      <c r="I412" t="s">
        <v>23</v>
      </c>
    </row>
    <row r="413" spans="1:9" x14ac:dyDescent="0.25">
      <c r="A413">
        <v>412</v>
      </c>
      <c r="B413" s="4">
        <v>44937</v>
      </c>
      <c r="C413" s="5">
        <v>5350</v>
      </c>
      <c r="D413" t="s">
        <v>6</v>
      </c>
      <c r="E413" t="s">
        <v>13</v>
      </c>
      <c r="F413" s="4">
        <v>44997</v>
      </c>
      <c r="G413" s="5">
        <v>1177</v>
      </c>
      <c r="H413" s="5">
        <v>6527</v>
      </c>
      <c r="I413" t="s">
        <v>23</v>
      </c>
    </row>
    <row r="414" spans="1:9" x14ac:dyDescent="0.25">
      <c r="A414">
        <v>413</v>
      </c>
      <c r="B414" s="4">
        <v>44930</v>
      </c>
      <c r="C414" s="5">
        <v>5400</v>
      </c>
      <c r="D414" t="s">
        <v>3</v>
      </c>
      <c r="E414" t="s">
        <v>15</v>
      </c>
      <c r="F414" s="4">
        <v>44990</v>
      </c>
      <c r="G414" s="5">
        <v>1188</v>
      </c>
      <c r="H414" s="5">
        <v>6588</v>
      </c>
      <c r="I414" t="s">
        <v>23</v>
      </c>
    </row>
    <row r="415" spans="1:9" x14ac:dyDescent="0.25">
      <c r="A415">
        <v>414</v>
      </c>
      <c r="B415" s="4">
        <v>44942</v>
      </c>
      <c r="C415" s="5">
        <v>5450</v>
      </c>
      <c r="D415" t="s">
        <v>7</v>
      </c>
      <c r="E415" t="s">
        <v>12</v>
      </c>
      <c r="F415" s="4">
        <v>45002</v>
      </c>
      <c r="G415" s="5">
        <v>1199</v>
      </c>
      <c r="H415" s="5">
        <v>6649</v>
      </c>
      <c r="I415" t="s">
        <v>23</v>
      </c>
    </row>
    <row r="416" spans="1:9" x14ac:dyDescent="0.25">
      <c r="A416">
        <v>415</v>
      </c>
      <c r="B416" s="4">
        <v>44937</v>
      </c>
      <c r="C416" s="5">
        <v>5500</v>
      </c>
      <c r="D416" t="s">
        <v>3</v>
      </c>
      <c r="E416" t="s">
        <v>14</v>
      </c>
      <c r="F416" s="4">
        <v>44997</v>
      </c>
      <c r="G416" s="5">
        <v>1210</v>
      </c>
      <c r="H416" s="5">
        <v>6710</v>
      </c>
      <c r="I416" t="s">
        <v>23</v>
      </c>
    </row>
    <row r="417" spans="1:9" x14ac:dyDescent="0.25">
      <c r="A417">
        <v>416</v>
      </c>
      <c r="B417" s="4">
        <v>44935</v>
      </c>
      <c r="C417" s="5">
        <v>5550</v>
      </c>
      <c r="D417" t="s">
        <v>6</v>
      </c>
      <c r="E417" t="s">
        <v>14</v>
      </c>
      <c r="F417" s="4">
        <v>44995</v>
      </c>
      <c r="G417" s="5">
        <v>1221</v>
      </c>
      <c r="H417" s="5">
        <v>6771</v>
      </c>
      <c r="I417" t="s">
        <v>23</v>
      </c>
    </row>
    <row r="418" spans="1:9" x14ac:dyDescent="0.25">
      <c r="A418">
        <v>417</v>
      </c>
      <c r="B418" s="4">
        <v>44928</v>
      </c>
      <c r="C418" s="5">
        <v>5600</v>
      </c>
      <c r="D418" t="s">
        <v>8</v>
      </c>
      <c r="E418" t="s">
        <v>14</v>
      </c>
      <c r="F418" s="4">
        <v>44988</v>
      </c>
      <c r="G418" s="5">
        <v>1232</v>
      </c>
      <c r="H418" s="5">
        <v>6832</v>
      </c>
      <c r="I418" t="s">
        <v>23</v>
      </c>
    </row>
    <row r="419" spans="1:9" x14ac:dyDescent="0.25">
      <c r="A419">
        <v>418</v>
      </c>
      <c r="B419" s="4">
        <v>44939</v>
      </c>
      <c r="C419" s="5">
        <v>5650</v>
      </c>
      <c r="D419" t="s">
        <v>25</v>
      </c>
      <c r="E419" t="s">
        <v>12</v>
      </c>
      <c r="F419" s="4">
        <v>44999</v>
      </c>
      <c r="G419" s="5">
        <v>1243</v>
      </c>
      <c r="H419" s="5">
        <v>6893</v>
      </c>
      <c r="I419" t="s">
        <v>23</v>
      </c>
    </row>
    <row r="420" spans="1:9" x14ac:dyDescent="0.25">
      <c r="A420">
        <v>419</v>
      </c>
      <c r="B420" s="4">
        <v>44936</v>
      </c>
      <c r="C420" s="5">
        <v>5700</v>
      </c>
      <c r="D420" t="s">
        <v>25</v>
      </c>
      <c r="E420" t="s">
        <v>13</v>
      </c>
      <c r="F420" s="4">
        <v>44996</v>
      </c>
      <c r="G420" s="5">
        <v>1254</v>
      </c>
      <c r="H420" s="5">
        <v>6954</v>
      </c>
      <c r="I420" t="s">
        <v>23</v>
      </c>
    </row>
    <row r="421" spans="1:9" x14ac:dyDescent="0.25">
      <c r="A421">
        <v>420</v>
      </c>
      <c r="B421" s="4">
        <v>44943</v>
      </c>
      <c r="C421" s="5">
        <v>5750</v>
      </c>
      <c r="D421" t="s">
        <v>8</v>
      </c>
      <c r="E421" t="s">
        <v>13</v>
      </c>
      <c r="F421" s="4">
        <v>45003</v>
      </c>
      <c r="G421" s="5">
        <v>1265</v>
      </c>
      <c r="H421" s="5">
        <v>7015</v>
      </c>
      <c r="I421" t="s">
        <v>24</v>
      </c>
    </row>
    <row r="422" spans="1:9" x14ac:dyDescent="0.25">
      <c r="A422">
        <v>421</v>
      </c>
      <c r="B422" s="4">
        <v>44931</v>
      </c>
      <c r="C422" s="5">
        <v>5800</v>
      </c>
      <c r="D422" t="s">
        <v>4</v>
      </c>
      <c r="E422" t="s">
        <v>12</v>
      </c>
      <c r="F422" s="4">
        <v>44991</v>
      </c>
      <c r="G422" s="5">
        <v>1276</v>
      </c>
      <c r="H422" s="5">
        <v>7076</v>
      </c>
      <c r="I422" t="s">
        <v>23</v>
      </c>
    </row>
    <row r="423" spans="1:9" x14ac:dyDescent="0.25">
      <c r="A423">
        <v>422</v>
      </c>
      <c r="B423" s="4">
        <v>44929</v>
      </c>
      <c r="C423" s="5">
        <v>5850</v>
      </c>
      <c r="D423" t="s">
        <v>5</v>
      </c>
      <c r="E423" t="s">
        <v>13</v>
      </c>
      <c r="F423" s="4">
        <v>44989</v>
      </c>
      <c r="G423" s="5">
        <v>1287</v>
      </c>
      <c r="H423" s="5">
        <v>7137</v>
      </c>
      <c r="I423" t="s">
        <v>23</v>
      </c>
    </row>
    <row r="424" spans="1:9" x14ac:dyDescent="0.25">
      <c r="A424">
        <v>423</v>
      </c>
      <c r="B424" s="4">
        <v>44934</v>
      </c>
      <c r="C424" s="5">
        <v>5900</v>
      </c>
      <c r="D424" t="s">
        <v>8</v>
      </c>
      <c r="E424" t="s">
        <v>14</v>
      </c>
      <c r="F424" s="4">
        <v>44994</v>
      </c>
      <c r="G424" s="5">
        <v>1298</v>
      </c>
      <c r="H424" s="5">
        <v>7198</v>
      </c>
      <c r="I424" t="s">
        <v>23</v>
      </c>
    </row>
    <row r="425" spans="1:9" x14ac:dyDescent="0.25">
      <c r="A425">
        <v>424</v>
      </c>
      <c r="B425" s="4">
        <v>44940</v>
      </c>
      <c r="C425" s="5">
        <v>5950</v>
      </c>
      <c r="D425" t="s">
        <v>25</v>
      </c>
      <c r="E425" t="s">
        <v>15</v>
      </c>
      <c r="F425" s="4">
        <v>45000</v>
      </c>
      <c r="G425" s="5">
        <v>1309</v>
      </c>
      <c r="H425" s="5">
        <v>7259</v>
      </c>
      <c r="I425" t="s">
        <v>23</v>
      </c>
    </row>
    <row r="426" spans="1:9" x14ac:dyDescent="0.25">
      <c r="A426">
        <v>425</v>
      </c>
      <c r="B426" s="4">
        <v>44934</v>
      </c>
      <c r="C426" s="5">
        <v>6000</v>
      </c>
      <c r="D426" t="s">
        <v>10</v>
      </c>
      <c r="E426" t="s">
        <v>13</v>
      </c>
      <c r="F426" s="4">
        <v>44994</v>
      </c>
      <c r="G426" s="5">
        <v>1320</v>
      </c>
      <c r="H426" s="5">
        <v>7320</v>
      </c>
      <c r="I426" t="s">
        <v>23</v>
      </c>
    </row>
    <row r="427" spans="1:9" x14ac:dyDescent="0.25">
      <c r="A427">
        <v>426</v>
      </c>
      <c r="B427" s="4">
        <v>44934</v>
      </c>
      <c r="C427" s="5">
        <v>6050</v>
      </c>
      <c r="D427" t="s">
        <v>3</v>
      </c>
      <c r="E427" t="s">
        <v>13</v>
      </c>
      <c r="F427" s="4">
        <v>44994</v>
      </c>
      <c r="G427" s="5">
        <v>1331</v>
      </c>
      <c r="H427" s="5">
        <v>7381</v>
      </c>
      <c r="I427" t="s">
        <v>23</v>
      </c>
    </row>
    <row r="428" spans="1:9" x14ac:dyDescent="0.25">
      <c r="A428">
        <v>427</v>
      </c>
      <c r="B428" s="4">
        <v>44941</v>
      </c>
      <c r="C428" s="5">
        <v>6100</v>
      </c>
      <c r="D428" t="s">
        <v>4</v>
      </c>
      <c r="E428" t="s">
        <v>15</v>
      </c>
      <c r="F428" s="4">
        <v>45001</v>
      </c>
      <c r="G428" s="5">
        <v>1342</v>
      </c>
      <c r="H428" s="5">
        <v>7442</v>
      </c>
      <c r="I428" t="s">
        <v>23</v>
      </c>
    </row>
    <row r="429" spans="1:9" x14ac:dyDescent="0.25">
      <c r="A429">
        <v>428</v>
      </c>
      <c r="B429" s="4">
        <v>44934</v>
      </c>
      <c r="C429" s="5">
        <v>6150</v>
      </c>
      <c r="D429" t="s">
        <v>5</v>
      </c>
      <c r="E429" t="s">
        <v>12</v>
      </c>
      <c r="F429" s="4">
        <v>44994</v>
      </c>
      <c r="G429" s="5">
        <v>1353</v>
      </c>
      <c r="H429" s="5">
        <v>7503</v>
      </c>
      <c r="I429" t="s">
        <v>23</v>
      </c>
    </row>
    <row r="430" spans="1:9" x14ac:dyDescent="0.25">
      <c r="A430">
        <v>429</v>
      </c>
      <c r="B430" s="4">
        <v>44928</v>
      </c>
      <c r="C430" s="5">
        <v>6200</v>
      </c>
      <c r="D430" t="s">
        <v>6</v>
      </c>
      <c r="E430" t="s">
        <v>14</v>
      </c>
      <c r="F430" s="4">
        <v>44988</v>
      </c>
      <c r="G430" s="5">
        <v>1364</v>
      </c>
      <c r="H430" s="5">
        <v>7564</v>
      </c>
      <c r="I430" t="s">
        <v>23</v>
      </c>
    </row>
    <row r="431" spans="1:9" x14ac:dyDescent="0.25">
      <c r="A431">
        <v>430</v>
      </c>
      <c r="B431" s="4">
        <v>44931</v>
      </c>
      <c r="C431" s="5">
        <v>6250</v>
      </c>
      <c r="D431" t="s">
        <v>3</v>
      </c>
      <c r="E431" t="s">
        <v>14</v>
      </c>
      <c r="F431" s="4">
        <v>44991</v>
      </c>
      <c r="G431" s="5">
        <v>1375</v>
      </c>
      <c r="H431" s="5">
        <v>7625</v>
      </c>
      <c r="I431" t="s">
        <v>23</v>
      </c>
    </row>
    <row r="432" spans="1:9" x14ac:dyDescent="0.25">
      <c r="A432">
        <v>431</v>
      </c>
      <c r="B432" s="4">
        <v>44933</v>
      </c>
      <c r="C432" s="5">
        <v>6300</v>
      </c>
      <c r="D432" t="s">
        <v>7</v>
      </c>
      <c r="E432" t="s">
        <v>14</v>
      </c>
      <c r="F432" s="4">
        <v>44993</v>
      </c>
      <c r="G432" s="5">
        <v>1386</v>
      </c>
      <c r="H432" s="5">
        <v>7686</v>
      </c>
      <c r="I432" t="s">
        <v>23</v>
      </c>
    </row>
    <row r="433" spans="1:9" x14ac:dyDescent="0.25">
      <c r="A433">
        <v>432</v>
      </c>
      <c r="B433" s="4">
        <v>44943</v>
      </c>
      <c r="C433" s="5">
        <v>6350</v>
      </c>
      <c r="D433" t="s">
        <v>3</v>
      </c>
      <c r="E433" t="s">
        <v>12</v>
      </c>
      <c r="F433" s="4">
        <v>45003</v>
      </c>
      <c r="G433" s="5">
        <v>1397</v>
      </c>
      <c r="H433" s="5">
        <v>7747</v>
      </c>
      <c r="I433" t="s">
        <v>24</v>
      </c>
    </row>
    <row r="434" spans="1:9" x14ac:dyDescent="0.25">
      <c r="A434">
        <v>433</v>
      </c>
      <c r="B434" s="4">
        <v>44938</v>
      </c>
      <c r="C434" s="5">
        <v>6400</v>
      </c>
      <c r="D434" t="s">
        <v>6</v>
      </c>
      <c r="E434" t="s">
        <v>13</v>
      </c>
      <c r="F434" s="4">
        <v>44998</v>
      </c>
      <c r="G434" s="5">
        <v>1408</v>
      </c>
      <c r="H434" s="5">
        <v>7808</v>
      </c>
      <c r="I434" t="s">
        <v>23</v>
      </c>
    </row>
    <row r="435" spans="1:9" x14ac:dyDescent="0.25">
      <c r="A435">
        <v>434</v>
      </c>
      <c r="B435" s="4">
        <v>44930</v>
      </c>
      <c r="C435" s="5">
        <v>6450</v>
      </c>
      <c r="D435" t="s">
        <v>8</v>
      </c>
      <c r="E435" t="s">
        <v>13</v>
      </c>
      <c r="F435" s="4">
        <v>44990</v>
      </c>
      <c r="G435" s="5">
        <v>1419</v>
      </c>
      <c r="H435" s="5">
        <v>7869</v>
      </c>
      <c r="I435" t="s">
        <v>23</v>
      </c>
    </row>
    <row r="436" spans="1:9" x14ac:dyDescent="0.25">
      <c r="A436">
        <v>435</v>
      </c>
      <c r="B436" s="4">
        <v>44927</v>
      </c>
      <c r="C436" s="5">
        <v>6500</v>
      </c>
      <c r="D436" t="s">
        <v>25</v>
      </c>
      <c r="E436" t="s">
        <v>12</v>
      </c>
      <c r="F436" s="4">
        <v>44987</v>
      </c>
      <c r="G436" s="5">
        <v>1430</v>
      </c>
      <c r="H436" s="5">
        <v>7930</v>
      </c>
      <c r="I436" t="s">
        <v>23</v>
      </c>
    </row>
    <row r="437" spans="1:9" x14ac:dyDescent="0.25">
      <c r="A437">
        <v>436</v>
      </c>
      <c r="B437" s="4">
        <v>44928</v>
      </c>
      <c r="C437" s="5">
        <v>6550</v>
      </c>
      <c r="D437" t="s">
        <v>25</v>
      </c>
      <c r="E437" t="s">
        <v>13</v>
      </c>
      <c r="F437" s="4">
        <v>44988</v>
      </c>
      <c r="G437" s="5">
        <v>1441</v>
      </c>
      <c r="H437" s="5">
        <v>7991</v>
      </c>
      <c r="I437" t="s">
        <v>23</v>
      </c>
    </row>
    <row r="438" spans="1:9" x14ac:dyDescent="0.25">
      <c r="A438">
        <v>437</v>
      </c>
      <c r="B438" s="4">
        <v>44932</v>
      </c>
      <c r="C438" s="5">
        <v>6600</v>
      </c>
      <c r="D438" t="s">
        <v>8</v>
      </c>
      <c r="E438" t="s">
        <v>14</v>
      </c>
      <c r="F438" s="4">
        <v>44992</v>
      </c>
      <c r="G438" s="5">
        <v>1452</v>
      </c>
      <c r="H438" s="5">
        <v>8052</v>
      </c>
      <c r="I438" t="s">
        <v>23</v>
      </c>
    </row>
    <row r="439" spans="1:9" x14ac:dyDescent="0.25">
      <c r="A439">
        <v>438</v>
      </c>
      <c r="B439" s="4">
        <v>44942</v>
      </c>
      <c r="C439" s="5">
        <v>6650</v>
      </c>
      <c r="D439" t="s">
        <v>4</v>
      </c>
      <c r="E439" t="s">
        <v>15</v>
      </c>
      <c r="F439" s="4">
        <v>45002</v>
      </c>
      <c r="G439" s="5">
        <v>1463</v>
      </c>
      <c r="H439" s="5">
        <v>8113</v>
      </c>
      <c r="I439" t="s">
        <v>23</v>
      </c>
    </row>
    <row r="440" spans="1:9" x14ac:dyDescent="0.25">
      <c r="A440">
        <v>439</v>
      </c>
      <c r="B440" s="4">
        <v>44939</v>
      </c>
      <c r="C440" s="5">
        <v>6700</v>
      </c>
      <c r="D440" t="s">
        <v>5</v>
      </c>
      <c r="E440" t="s">
        <v>13</v>
      </c>
      <c r="F440" s="4">
        <v>44999</v>
      </c>
      <c r="G440" s="5">
        <v>1474</v>
      </c>
      <c r="H440" s="5">
        <v>8174</v>
      </c>
      <c r="I440" t="s">
        <v>23</v>
      </c>
    </row>
    <row r="441" spans="1:9" x14ac:dyDescent="0.25">
      <c r="A441">
        <v>440</v>
      </c>
      <c r="B441" s="4">
        <v>44927</v>
      </c>
      <c r="C441" s="5">
        <v>6750</v>
      </c>
      <c r="D441" t="s">
        <v>8</v>
      </c>
      <c r="E441" t="s">
        <v>13</v>
      </c>
      <c r="F441" s="4">
        <v>44987</v>
      </c>
      <c r="G441" s="5">
        <v>1485</v>
      </c>
      <c r="H441" s="5">
        <v>8235</v>
      </c>
      <c r="I441" t="s">
        <v>23</v>
      </c>
    </row>
    <row r="442" spans="1:9" x14ac:dyDescent="0.25">
      <c r="A442">
        <v>441</v>
      </c>
      <c r="B442" s="4">
        <v>44937</v>
      </c>
      <c r="C442" s="5">
        <v>6800</v>
      </c>
      <c r="D442" t="s">
        <v>25</v>
      </c>
      <c r="E442" t="s">
        <v>15</v>
      </c>
      <c r="F442" s="4">
        <v>44997</v>
      </c>
      <c r="G442" s="5">
        <v>1496</v>
      </c>
      <c r="H442" s="5">
        <v>8296</v>
      </c>
      <c r="I442" t="s">
        <v>23</v>
      </c>
    </row>
    <row r="443" spans="1:9" x14ac:dyDescent="0.25">
      <c r="A443">
        <v>442</v>
      </c>
      <c r="B443" s="4">
        <v>44928</v>
      </c>
      <c r="C443" s="5">
        <v>6850</v>
      </c>
      <c r="D443" t="s">
        <v>10</v>
      </c>
      <c r="E443" t="s">
        <v>12</v>
      </c>
      <c r="F443" s="4">
        <v>44988</v>
      </c>
      <c r="G443" s="5">
        <v>1507</v>
      </c>
      <c r="H443" s="5">
        <v>8357</v>
      </c>
      <c r="I443" t="s">
        <v>23</v>
      </c>
    </row>
    <row r="444" spans="1:9" x14ac:dyDescent="0.25">
      <c r="A444">
        <v>443</v>
      </c>
      <c r="B444" s="4">
        <v>44938</v>
      </c>
      <c r="C444" s="5">
        <v>6900</v>
      </c>
      <c r="D444" t="s">
        <v>3</v>
      </c>
      <c r="E444" t="s">
        <v>14</v>
      </c>
      <c r="F444" s="4">
        <v>44998</v>
      </c>
      <c r="G444" s="5">
        <v>1518</v>
      </c>
      <c r="H444" s="5">
        <v>8418</v>
      </c>
      <c r="I444" t="s">
        <v>23</v>
      </c>
    </row>
    <row r="445" spans="1:9" x14ac:dyDescent="0.25">
      <c r="A445">
        <v>444</v>
      </c>
      <c r="B445" s="4">
        <v>44934</v>
      </c>
      <c r="C445" s="5">
        <v>6950</v>
      </c>
      <c r="D445" t="s">
        <v>4</v>
      </c>
      <c r="E445" t="s">
        <v>14</v>
      </c>
      <c r="F445" s="4">
        <v>44994</v>
      </c>
      <c r="G445" s="5">
        <v>1529</v>
      </c>
      <c r="H445" s="5">
        <v>8479</v>
      </c>
      <c r="I445" t="s">
        <v>23</v>
      </c>
    </row>
    <row r="446" spans="1:9" x14ac:dyDescent="0.25">
      <c r="A446">
        <v>445</v>
      </c>
      <c r="B446" s="4">
        <v>44941</v>
      </c>
      <c r="C446" s="5">
        <v>7000</v>
      </c>
      <c r="D446" t="s">
        <v>5</v>
      </c>
      <c r="E446" t="s">
        <v>14</v>
      </c>
      <c r="F446" s="4">
        <v>45001</v>
      </c>
      <c r="G446" s="5">
        <v>1540</v>
      </c>
      <c r="H446" s="5">
        <v>8540</v>
      </c>
      <c r="I446" t="s">
        <v>23</v>
      </c>
    </row>
    <row r="447" spans="1:9" x14ac:dyDescent="0.25">
      <c r="A447">
        <v>446</v>
      </c>
      <c r="B447" s="4">
        <v>44935</v>
      </c>
      <c r="C447" s="5">
        <v>7050</v>
      </c>
      <c r="D447" t="s">
        <v>6</v>
      </c>
      <c r="E447" t="s">
        <v>12</v>
      </c>
      <c r="F447" s="4">
        <v>44995</v>
      </c>
      <c r="G447" s="5">
        <v>1551</v>
      </c>
      <c r="H447" s="5">
        <v>8601</v>
      </c>
      <c r="I447" t="s">
        <v>23</v>
      </c>
    </row>
    <row r="448" spans="1:9" x14ac:dyDescent="0.25">
      <c r="A448">
        <v>447</v>
      </c>
      <c r="B448" s="4">
        <v>44943</v>
      </c>
      <c r="C448" s="5">
        <v>7100</v>
      </c>
      <c r="D448" t="s">
        <v>3</v>
      </c>
      <c r="E448" t="s">
        <v>13</v>
      </c>
      <c r="F448" s="4">
        <v>45003</v>
      </c>
      <c r="G448" s="5">
        <v>1562</v>
      </c>
      <c r="H448" s="5">
        <v>8662</v>
      </c>
      <c r="I448" t="s">
        <v>24</v>
      </c>
    </row>
    <row r="449" spans="1:9" x14ac:dyDescent="0.25">
      <c r="A449">
        <v>448</v>
      </c>
      <c r="B449" s="4">
        <v>44941</v>
      </c>
      <c r="C449" s="5">
        <v>7150</v>
      </c>
      <c r="D449" t="s">
        <v>7</v>
      </c>
      <c r="E449" t="s">
        <v>13</v>
      </c>
      <c r="F449" s="4">
        <v>45001</v>
      </c>
      <c r="G449" s="5">
        <v>1573</v>
      </c>
      <c r="H449" s="5">
        <v>8723</v>
      </c>
      <c r="I449" t="s">
        <v>23</v>
      </c>
    </row>
    <row r="450" spans="1:9" x14ac:dyDescent="0.25">
      <c r="A450">
        <v>449</v>
      </c>
      <c r="B450" s="4">
        <v>44933</v>
      </c>
      <c r="C450" s="5">
        <v>7200</v>
      </c>
      <c r="D450" t="s">
        <v>3</v>
      </c>
      <c r="E450" t="s">
        <v>12</v>
      </c>
      <c r="F450" s="4">
        <v>44993</v>
      </c>
      <c r="G450" s="5">
        <v>1584</v>
      </c>
      <c r="H450" s="5">
        <v>8784</v>
      </c>
      <c r="I450" t="s">
        <v>23</v>
      </c>
    </row>
    <row r="451" spans="1:9" x14ac:dyDescent="0.25">
      <c r="A451">
        <v>450</v>
      </c>
      <c r="B451" s="4">
        <v>44935</v>
      </c>
      <c r="C451" s="5">
        <v>7250</v>
      </c>
      <c r="D451" t="s">
        <v>6</v>
      </c>
      <c r="E451" t="s">
        <v>13</v>
      </c>
      <c r="F451" s="4">
        <v>44995</v>
      </c>
      <c r="G451" s="5">
        <v>1595</v>
      </c>
      <c r="H451" s="5">
        <v>8845</v>
      </c>
      <c r="I451" t="s">
        <v>23</v>
      </c>
    </row>
    <row r="452" spans="1:9" x14ac:dyDescent="0.25">
      <c r="A452">
        <v>451</v>
      </c>
      <c r="B452" s="4">
        <v>44934</v>
      </c>
      <c r="C452" s="5">
        <v>7300</v>
      </c>
      <c r="D452" t="s">
        <v>8</v>
      </c>
      <c r="E452" t="s">
        <v>14</v>
      </c>
      <c r="F452" s="4">
        <v>44994</v>
      </c>
      <c r="G452" s="5">
        <v>1606</v>
      </c>
      <c r="H452" s="5">
        <v>8906</v>
      </c>
      <c r="I452" t="s">
        <v>23</v>
      </c>
    </row>
    <row r="453" spans="1:9" x14ac:dyDescent="0.25">
      <c r="A453">
        <v>452</v>
      </c>
      <c r="B453" s="4">
        <v>44933</v>
      </c>
      <c r="C453" s="5">
        <v>7350</v>
      </c>
      <c r="D453" t="s">
        <v>25</v>
      </c>
      <c r="E453" t="s">
        <v>15</v>
      </c>
      <c r="F453" s="4">
        <v>44993</v>
      </c>
      <c r="G453" s="5">
        <v>1617</v>
      </c>
      <c r="H453" s="5">
        <v>8967</v>
      </c>
      <c r="I453" t="s">
        <v>23</v>
      </c>
    </row>
    <row r="454" spans="1:9" x14ac:dyDescent="0.25">
      <c r="A454">
        <v>453</v>
      </c>
      <c r="B454" s="4">
        <v>44942</v>
      </c>
      <c r="C454" s="5">
        <v>7400</v>
      </c>
      <c r="D454" t="s">
        <v>25</v>
      </c>
      <c r="E454" t="s">
        <v>13</v>
      </c>
      <c r="F454" s="4">
        <v>45002</v>
      </c>
      <c r="G454" s="5">
        <v>1628</v>
      </c>
      <c r="H454" s="5">
        <v>9028</v>
      </c>
      <c r="I454" t="s">
        <v>23</v>
      </c>
    </row>
    <row r="455" spans="1:9" x14ac:dyDescent="0.25">
      <c r="A455">
        <v>454</v>
      </c>
      <c r="B455" s="4">
        <v>44929</v>
      </c>
      <c r="C455" s="5">
        <v>7450</v>
      </c>
      <c r="D455" t="s">
        <v>8</v>
      </c>
      <c r="E455" t="s">
        <v>13</v>
      </c>
      <c r="F455" s="4">
        <v>44989</v>
      </c>
      <c r="G455" s="5">
        <v>1639</v>
      </c>
      <c r="H455" s="5">
        <v>9089</v>
      </c>
      <c r="I455" t="s">
        <v>23</v>
      </c>
    </row>
    <row r="456" spans="1:9" x14ac:dyDescent="0.25">
      <c r="A456">
        <v>455</v>
      </c>
      <c r="B456" s="4">
        <v>44931</v>
      </c>
      <c r="C456" s="5">
        <v>1000</v>
      </c>
      <c r="D456" t="s">
        <v>4</v>
      </c>
      <c r="E456" t="s">
        <v>15</v>
      </c>
      <c r="F456" s="4">
        <v>44991</v>
      </c>
      <c r="G456" s="5">
        <v>220</v>
      </c>
      <c r="H456" s="5">
        <v>1220</v>
      </c>
      <c r="I456" t="s">
        <v>23</v>
      </c>
    </row>
    <row r="457" spans="1:9" x14ac:dyDescent="0.25">
      <c r="A457">
        <v>456</v>
      </c>
      <c r="B457" s="4">
        <v>44930</v>
      </c>
      <c r="C457" s="5">
        <v>1800</v>
      </c>
      <c r="D457" t="s">
        <v>5</v>
      </c>
      <c r="E457" t="s">
        <v>12</v>
      </c>
      <c r="F457" s="4">
        <v>44990</v>
      </c>
      <c r="G457" s="5">
        <v>396</v>
      </c>
      <c r="H457" s="5">
        <v>2196</v>
      </c>
      <c r="I457" t="s">
        <v>23</v>
      </c>
    </row>
    <row r="458" spans="1:9" x14ac:dyDescent="0.25">
      <c r="A458">
        <v>457</v>
      </c>
      <c r="B458" s="4">
        <v>44942</v>
      </c>
      <c r="C458" s="5">
        <v>2350</v>
      </c>
      <c r="D458" t="s">
        <v>8</v>
      </c>
      <c r="E458" t="s">
        <v>14</v>
      </c>
      <c r="F458" s="4">
        <v>45002</v>
      </c>
      <c r="G458" s="5">
        <v>517</v>
      </c>
      <c r="H458" s="5">
        <v>2867</v>
      </c>
      <c r="I458" t="s">
        <v>23</v>
      </c>
    </row>
    <row r="459" spans="1:9" x14ac:dyDescent="0.25">
      <c r="A459">
        <v>458</v>
      </c>
      <c r="B459" s="4">
        <v>44939</v>
      </c>
      <c r="C459" s="5">
        <v>190</v>
      </c>
      <c r="D459" t="s">
        <v>25</v>
      </c>
      <c r="E459" t="s">
        <v>14</v>
      </c>
      <c r="F459" s="4">
        <v>44999</v>
      </c>
      <c r="G459" s="5">
        <v>41.8</v>
      </c>
      <c r="H459" s="5">
        <v>231.8</v>
      </c>
      <c r="I459" t="s">
        <v>23</v>
      </c>
    </row>
    <row r="460" spans="1:9" x14ac:dyDescent="0.25">
      <c r="A460">
        <v>459</v>
      </c>
      <c r="B460" s="4">
        <v>44937</v>
      </c>
      <c r="C460" s="5">
        <v>2345</v>
      </c>
      <c r="D460" t="s">
        <v>10</v>
      </c>
      <c r="E460" t="s">
        <v>14</v>
      </c>
      <c r="F460" s="4">
        <v>44997</v>
      </c>
      <c r="G460" s="5">
        <v>515.9</v>
      </c>
      <c r="H460" s="5">
        <v>2860.9</v>
      </c>
      <c r="I460" t="s">
        <v>23</v>
      </c>
    </row>
    <row r="461" spans="1:9" x14ac:dyDescent="0.25">
      <c r="A461">
        <v>460</v>
      </c>
      <c r="B461" s="4">
        <v>44935</v>
      </c>
      <c r="C461" s="5">
        <v>8000</v>
      </c>
      <c r="D461" t="s">
        <v>3</v>
      </c>
      <c r="E461" t="s">
        <v>12</v>
      </c>
      <c r="F461" s="4">
        <v>44995</v>
      </c>
      <c r="G461" s="5">
        <v>1760</v>
      </c>
      <c r="H461" s="5">
        <v>9760</v>
      </c>
      <c r="I461" t="s">
        <v>23</v>
      </c>
    </row>
    <row r="462" spans="1:9" x14ac:dyDescent="0.25">
      <c r="A462">
        <v>461</v>
      </c>
      <c r="B462" s="4">
        <v>44927</v>
      </c>
      <c r="C462" s="5">
        <v>7900</v>
      </c>
      <c r="D462" t="s">
        <v>4</v>
      </c>
      <c r="E462" t="s">
        <v>13</v>
      </c>
      <c r="F462" s="4">
        <v>44987</v>
      </c>
      <c r="G462" s="5">
        <v>1738</v>
      </c>
      <c r="H462" s="5">
        <v>9638</v>
      </c>
      <c r="I462" t="s">
        <v>23</v>
      </c>
    </row>
    <row r="463" spans="1:9" x14ac:dyDescent="0.25">
      <c r="A463">
        <v>462</v>
      </c>
      <c r="B463" s="4">
        <v>44927</v>
      </c>
      <c r="C463" s="5">
        <v>7800</v>
      </c>
      <c r="D463" t="s">
        <v>5</v>
      </c>
      <c r="E463" t="s">
        <v>13</v>
      </c>
      <c r="F463" s="4">
        <v>44987</v>
      </c>
      <c r="G463" s="5">
        <v>1716</v>
      </c>
      <c r="H463" s="5">
        <v>9516</v>
      </c>
      <c r="I463" t="s">
        <v>23</v>
      </c>
    </row>
    <row r="464" spans="1:9" x14ac:dyDescent="0.25">
      <c r="A464">
        <v>463</v>
      </c>
      <c r="B464" s="4">
        <v>44937</v>
      </c>
      <c r="C464" s="5">
        <v>7700</v>
      </c>
      <c r="D464" t="s">
        <v>6</v>
      </c>
      <c r="E464" t="s">
        <v>12</v>
      </c>
      <c r="F464" s="4">
        <v>44997</v>
      </c>
      <c r="G464" s="5">
        <v>1694</v>
      </c>
      <c r="H464" s="5">
        <v>9394</v>
      </c>
      <c r="I464" t="s">
        <v>23</v>
      </c>
    </row>
    <row r="465" spans="1:9" x14ac:dyDescent="0.25">
      <c r="A465">
        <v>464</v>
      </c>
      <c r="B465" s="4">
        <v>44936</v>
      </c>
      <c r="C465" s="5">
        <v>7600</v>
      </c>
      <c r="D465" t="s">
        <v>3</v>
      </c>
      <c r="E465" t="s">
        <v>13</v>
      </c>
      <c r="F465" s="4">
        <v>44996</v>
      </c>
      <c r="G465" s="5">
        <v>1672</v>
      </c>
      <c r="H465" s="5">
        <v>9272</v>
      </c>
      <c r="I465" t="s">
        <v>23</v>
      </c>
    </row>
    <row r="466" spans="1:9" x14ac:dyDescent="0.25">
      <c r="A466">
        <v>465</v>
      </c>
      <c r="B466" s="4">
        <v>44934</v>
      </c>
      <c r="C466" s="5">
        <v>7500</v>
      </c>
      <c r="D466" t="s">
        <v>7</v>
      </c>
      <c r="E466" t="s">
        <v>14</v>
      </c>
      <c r="F466" s="4">
        <v>44994</v>
      </c>
      <c r="G466" s="5">
        <v>1650</v>
      </c>
      <c r="H466" s="5">
        <v>9150</v>
      </c>
      <c r="I466" t="s">
        <v>23</v>
      </c>
    </row>
    <row r="467" spans="1:9" x14ac:dyDescent="0.25">
      <c r="A467">
        <v>466</v>
      </c>
      <c r="B467" s="4">
        <v>44934</v>
      </c>
      <c r="C467" s="5">
        <v>7400</v>
      </c>
      <c r="D467" t="s">
        <v>3</v>
      </c>
      <c r="E467" t="s">
        <v>15</v>
      </c>
      <c r="F467" s="4">
        <v>44994</v>
      </c>
      <c r="G467" s="5">
        <v>1628</v>
      </c>
      <c r="H467" s="5">
        <v>9028</v>
      </c>
      <c r="I467" t="s">
        <v>23</v>
      </c>
    </row>
    <row r="468" spans="1:9" x14ac:dyDescent="0.25">
      <c r="A468">
        <v>467</v>
      </c>
      <c r="B468" s="4">
        <v>44943</v>
      </c>
      <c r="C468" s="5">
        <v>7300</v>
      </c>
      <c r="D468" t="s">
        <v>6</v>
      </c>
      <c r="E468" t="s">
        <v>13</v>
      </c>
      <c r="F468" s="4">
        <v>45003</v>
      </c>
      <c r="G468" s="5">
        <v>1606</v>
      </c>
      <c r="H468" s="5">
        <v>8906</v>
      </c>
      <c r="I468" t="s">
        <v>24</v>
      </c>
    </row>
    <row r="469" spans="1:9" x14ac:dyDescent="0.25">
      <c r="A469">
        <v>468</v>
      </c>
      <c r="B469" s="4">
        <v>44932</v>
      </c>
      <c r="C469" s="5">
        <v>7200</v>
      </c>
      <c r="D469" t="s">
        <v>8</v>
      </c>
      <c r="E469" t="s">
        <v>13</v>
      </c>
      <c r="F469" s="4">
        <v>44992</v>
      </c>
      <c r="G469" s="5">
        <v>1584</v>
      </c>
      <c r="H469" s="5">
        <v>8784</v>
      </c>
      <c r="I469" t="s">
        <v>23</v>
      </c>
    </row>
    <row r="470" spans="1:9" x14ac:dyDescent="0.25">
      <c r="A470">
        <v>469</v>
      </c>
      <c r="B470" s="4">
        <v>44935</v>
      </c>
      <c r="C470" s="5">
        <v>7100</v>
      </c>
      <c r="D470" t="s">
        <v>25</v>
      </c>
      <c r="E470" t="s">
        <v>15</v>
      </c>
      <c r="F470" s="4">
        <v>44995</v>
      </c>
      <c r="G470" s="5">
        <v>1562</v>
      </c>
      <c r="H470" s="5">
        <v>8662</v>
      </c>
      <c r="I470" t="s">
        <v>23</v>
      </c>
    </row>
    <row r="471" spans="1:9" x14ac:dyDescent="0.25">
      <c r="A471">
        <v>470</v>
      </c>
      <c r="B471" s="4">
        <v>44933</v>
      </c>
      <c r="C471" s="5">
        <v>7000</v>
      </c>
      <c r="D471" t="s">
        <v>25</v>
      </c>
      <c r="E471" t="s">
        <v>12</v>
      </c>
      <c r="F471" s="4">
        <v>44993</v>
      </c>
      <c r="G471" s="5">
        <v>1540</v>
      </c>
      <c r="H471" s="5">
        <v>8540</v>
      </c>
      <c r="I471" t="s">
        <v>23</v>
      </c>
    </row>
    <row r="472" spans="1:9" x14ac:dyDescent="0.25">
      <c r="A472">
        <v>471</v>
      </c>
      <c r="B472" s="4">
        <v>44933</v>
      </c>
      <c r="C472" s="5">
        <v>6900</v>
      </c>
      <c r="D472" t="s">
        <v>8</v>
      </c>
      <c r="E472" t="s">
        <v>14</v>
      </c>
      <c r="F472" s="4">
        <v>44993</v>
      </c>
      <c r="G472" s="5">
        <v>1518</v>
      </c>
      <c r="H472" s="5">
        <v>8418</v>
      </c>
      <c r="I472" t="s">
        <v>23</v>
      </c>
    </row>
    <row r="473" spans="1:9" x14ac:dyDescent="0.25">
      <c r="A473">
        <v>472</v>
      </c>
      <c r="B473" s="4">
        <v>44928</v>
      </c>
      <c r="C473" s="5">
        <v>6800</v>
      </c>
      <c r="D473" t="s">
        <v>4</v>
      </c>
      <c r="E473" t="s">
        <v>14</v>
      </c>
      <c r="F473" s="4">
        <v>44988</v>
      </c>
      <c r="G473" s="5">
        <v>1496</v>
      </c>
      <c r="H473" s="5">
        <v>8296</v>
      </c>
      <c r="I473" t="s">
        <v>23</v>
      </c>
    </row>
    <row r="474" spans="1:9" x14ac:dyDescent="0.25">
      <c r="A474">
        <v>473</v>
      </c>
      <c r="B474" s="4">
        <v>44928</v>
      </c>
      <c r="C474" s="5">
        <v>6700</v>
      </c>
      <c r="D474" t="s">
        <v>5</v>
      </c>
      <c r="E474" t="s">
        <v>14</v>
      </c>
      <c r="F474" s="4">
        <v>44988</v>
      </c>
      <c r="G474" s="5">
        <v>1474</v>
      </c>
      <c r="H474" s="5">
        <v>8174</v>
      </c>
      <c r="I474" t="s">
        <v>23</v>
      </c>
    </row>
    <row r="475" spans="1:9" x14ac:dyDescent="0.25">
      <c r="A475">
        <v>474</v>
      </c>
      <c r="B475" s="4">
        <v>44935</v>
      </c>
      <c r="C475" s="5">
        <v>6600</v>
      </c>
      <c r="D475" t="s">
        <v>8</v>
      </c>
      <c r="E475" t="s">
        <v>12</v>
      </c>
      <c r="F475" s="4">
        <v>44995</v>
      </c>
      <c r="G475" s="5">
        <v>1452</v>
      </c>
      <c r="H475" s="5">
        <v>8052</v>
      </c>
      <c r="I475" t="s">
        <v>23</v>
      </c>
    </row>
    <row r="476" spans="1:9" x14ac:dyDescent="0.25">
      <c r="A476">
        <v>475</v>
      </c>
      <c r="B476" s="4">
        <v>44930</v>
      </c>
      <c r="C476" s="5">
        <v>6500</v>
      </c>
      <c r="D476" t="s">
        <v>25</v>
      </c>
      <c r="E476" t="s">
        <v>13</v>
      </c>
      <c r="F476" s="4">
        <v>44990</v>
      </c>
      <c r="G476" s="5">
        <v>1430</v>
      </c>
      <c r="H476" s="5">
        <v>7930</v>
      </c>
      <c r="I476" t="s">
        <v>23</v>
      </c>
    </row>
    <row r="477" spans="1:9" x14ac:dyDescent="0.25">
      <c r="A477">
        <v>476</v>
      </c>
      <c r="B477" s="4">
        <v>44934</v>
      </c>
      <c r="C477" s="5">
        <v>6400</v>
      </c>
      <c r="D477" t="s">
        <v>10</v>
      </c>
      <c r="E477" t="s">
        <v>13</v>
      </c>
      <c r="F477" s="4">
        <v>44994</v>
      </c>
      <c r="G477" s="5">
        <v>1408</v>
      </c>
      <c r="H477" s="5">
        <v>7808</v>
      </c>
      <c r="I477" t="s">
        <v>23</v>
      </c>
    </row>
    <row r="478" spans="1:9" x14ac:dyDescent="0.25">
      <c r="A478">
        <v>477</v>
      </c>
      <c r="B478" s="4">
        <v>44930</v>
      </c>
      <c r="C478" s="5">
        <v>6300</v>
      </c>
      <c r="D478" t="s">
        <v>3</v>
      </c>
      <c r="E478" t="s">
        <v>12</v>
      </c>
      <c r="F478" s="4">
        <v>44990</v>
      </c>
      <c r="G478" s="5">
        <v>1386</v>
      </c>
      <c r="H478" s="5">
        <v>7686</v>
      </c>
      <c r="I478" t="s">
        <v>23</v>
      </c>
    </row>
    <row r="479" spans="1:9" x14ac:dyDescent="0.25">
      <c r="A479">
        <v>478</v>
      </c>
      <c r="B479" s="4">
        <v>44930</v>
      </c>
      <c r="C479" s="5">
        <v>6200</v>
      </c>
      <c r="D479" t="s">
        <v>4</v>
      </c>
      <c r="E479" t="s">
        <v>13</v>
      </c>
      <c r="F479" s="4">
        <v>44990</v>
      </c>
      <c r="G479" s="5">
        <v>1364</v>
      </c>
      <c r="H479" s="5">
        <v>7564</v>
      </c>
      <c r="I479" t="s">
        <v>23</v>
      </c>
    </row>
    <row r="480" spans="1:9" x14ac:dyDescent="0.25">
      <c r="A480">
        <v>479</v>
      </c>
      <c r="B480" s="4">
        <v>44937</v>
      </c>
      <c r="C480" s="5">
        <v>6100</v>
      </c>
      <c r="D480" t="s">
        <v>5</v>
      </c>
      <c r="E480" t="s">
        <v>14</v>
      </c>
      <c r="F480" s="4">
        <v>44997</v>
      </c>
      <c r="G480" s="5">
        <v>1342</v>
      </c>
      <c r="H480" s="5">
        <v>7442</v>
      </c>
      <c r="I480" t="s">
        <v>23</v>
      </c>
    </row>
    <row r="481" spans="1:9" x14ac:dyDescent="0.25">
      <c r="A481">
        <v>480</v>
      </c>
      <c r="B481" s="4">
        <v>44934</v>
      </c>
      <c r="C481" s="5">
        <v>6000</v>
      </c>
      <c r="D481" t="s">
        <v>6</v>
      </c>
      <c r="E481" t="s">
        <v>15</v>
      </c>
      <c r="F481" s="4">
        <v>44994</v>
      </c>
      <c r="G481" s="5">
        <v>1320</v>
      </c>
      <c r="H481" s="5">
        <v>7320</v>
      </c>
      <c r="I481" t="s">
        <v>23</v>
      </c>
    </row>
    <row r="482" spans="1:9" x14ac:dyDescent="0.25">
      <c r="A482">
        <v>481</v>
      </c>
      <c r="B482" s="4">
        <v>44937</v>
      </c>
      <c r="C482" s="5">
        <v>5900</v>
      </c>
      <c r="D482" t="s">
        <v>3</v>
      </c>
      <c r="E482" t="s">
        <v>13</v>
      </c>
      <c r="F482" s="4">
        <v>44997</v>
      </c>
      <c r="G482" s="5">
        <v>1298</v>
      </c>
      <c r="H482" s="5">
        <v>7198</v>
      </c>
      <c r="I482" t="s">
        <v>23</v>
      </c>
    </row>
    <row r="483" spans="1:9" x14ac:dyDescent="0.25">
      <c r="A483">
        <v>482</v>
      </c>
      <c r="B483" s="4">
        <v>44943</v>
      </c>
      <c r="C483" s="5">
        <v>5800</v>
      </c>
      <c r="D483" t="s">
        <v>7</v>
      </c>
      <c r="E483" t="s">
        <v>13</v>
      </c>
      <c r="F483" s="4">
        <v>45003</v>
      </c>
      <c r="G483" s="5">
        <v>1276</v>
      </c>
      <c r="H483" s="5">
        <v>7076</v>
      </c>
      <c r="I483" t="s">
        <v>24</v>
      </c>
    </row>
    <row r="484" spans="1:9" x14ac:dyDescent="0.25">
      <c r="A484">
        <v>483</v>
      </c>
      <c r="B484" s="4">
        <v>44941</v>
      </c>
      <c r="C484" s="5">
        <v>5700</v>
      </c>
      <c r="D484" t="s">
        <v>3</v>
      </c>
      <c r="E484" t="s">
        <v>15</v>
      </c>
      <c r="F484" s="4">
        <v>45001</v>
      </c>
      <c r="G484" s="5">
        <v>1254</v>
      </c>
      <c r="H484" s="5">
        <v>6954</v>
      </c>
      <c r="I484" t="s">
        <v>23</v>
      </c>
    </row>
    <row r="485" spans="1:9" x14ac:dyDescent="0.25">
      <c r="A485">
        <v>484</v>
      </c>
      <c r="B485" s="4">
        <v>44941</v>
      </c>
      <c r="C485" s="5">
        <v>5600</v>
      </c>
      <c r="D485" t="s">
        <v>6</v>
      </c>
      <c r="E485" t="s">
        <v>12</v>
      </c>
      <c r="F485" s="4">
        <v>45001</v>
      </c>
      <c r="G485" s="5">
        <v>1232</v>
      </c>
      <c r="H485" s="5">
        <v>6832</v>
      </c>
      <c r="I485" t="s">
        <v>23</v>
      </c>
    </row>
    <row r="486" spans="1:9" x14ac:dyDescent="0.25">
      <c r="A486">
        <v>485</v>
      </c>
      <c r="B486" s="4">
        <v>44930</v>
      </c>
      <c r="C486" s="5">
        <v>5500</v>
      </c>
      <c r="D486" t="s">
        <v>8</v>
      </c>
      <c r="E486" t="s">
        <v>14</v>
      </c>
      <c r="F486" s="4">
        <v>44990</v>
      </c>
      <c r="G486" s="5">
        <v>1210</v>
      </c>
      <c r="H486" s="5">
        <v>6710</v>
      </c>
      <c r="I486" t="s">
        <v>23</v>
      </c>
    </row>
    <row r="487" spans="1:9" x14ac:dyDescent="0.25">
      <c r="A487">
        <v>486</v>
      </c>
      <c r="B487" s="4">
        <v>44943</v>
      </c>
      <c r="C487" s="5">
        <v>5400</v>
      </c>
      <c r="D487" t="s">
        <v>25</v>
      </c>
      <c r="E487" t="s">
        <v>14</v>
      </c>
      <c r="F487" s="4">
        <v>45003</v>
      </c>
      <c r="G487" s="5">
        <v>1188</v>
      </c>
      <c r="H487" s="5">
        <v>6588</v>
      </c>
      <c r="I487" t="s">
        <v>24</v>
      </c>
    </row>
    <row r="488" spans="1:9" x14ac:dyDescent="0.25">
      <c r="A488">
        <v>487</v>
      </c>
      <c r="B488" s="4">
        <v>44930</v>
      </c>
      <c r="C488" s="5">
        <v>5300</v>
      </c>
      <c r="D488" t="s">
        <v>25</v>
      </c>
      <c r="E488" t="s">
        <v>14</v>
      </c>
      <c r="F488" s="4">
        <v>44990</v>
      </c>
      <c r="G488" s="5">
        <v>1166</v>
      </c>
      <c r="H488" s="5">
        <v>6466</v>
      </c>
      <c r="I488" t="s">
        <v>23</v>
      </c>
    </row>
    <row r="489" spans="1:9" x14ac:dyDescent="0.25">
      <c r="A489">
        <v>488</v>
      </c>
      <c r="B489" s="4">
        <v>44929</v>
      </c>
      <c r="C489" s="5">
        <v>5200</v>
      </c>
      <c r="D489" t="s">
        <v>8</v>
      </c>
      <c r="E489" t="s">
        <v>12</v>
      </c>
      <c r="F489" s="4">
        <v>44989</v>
      </c>
      <c r="G489" s="5">
        <v>1144</v>
      </c>
      <c r="H489" s="5">
        <v>6344</v>
      </c>
      <c r="I489" t="s">
        <v>23</v>
      </c>
    </row>
    <row r="490" spans="1:9" x14ac:dyDescent="0.25">
      <c r="A490">
        <v>489</v>
      </c>
      <c r="B490" s="4">
        <v>44932</v>
      </c>
      <c r="C490" s="5">
        <v>5100</v>
      </c>
      <c r="D490" t="s">
        <v>4</v>
      </c>
      <c r="E490" t="s">
        <v>13</v>
      </c>
      <c r="F490" s="4">
        <v>44992</v>
      </c>
      <c r="G490" s="5">
        <v>1122</v>
      </c>
      <c r="H490" s="5">
        <v>6222</v>
      </c>
      <c r="I490" t="s">
        <v>23</v>
      </c>
    </row>
    <row r="491" spans="1:9" x14ac:dyDescent="0.25">
      <c r="A491">
        <v>490</v>
      </c>
      <c r="B491" s="4">
        <v>44927</v>
      </c>
      <c r="C491" s="5">
        <v>5000</v>
      </c>
      <c r="D491" t="s">
        <v>5</v>
      </c>
      <c r="E491" t="s">
        <v>13</v>
      </c>
      <c r="F491" s="4">
        <v>44987</v>
      </c>
      <c r="G491" s="5">
        <v>1100</v>
      </c>
      <c r="H491" s="5">
        <v>6100</v>
      </c>
      <c r="I491" t="s">
        <v>23</v>
      </c>
    </row>
    <row r="492" spans="1:9" x14ac:dyDescent="0.25">
      <c r="A492">
        <v>491</v>
      </c>
      <c r="B492" s="4">
        <v>44929</v>
      </c>
      <c r="C492" s="5">
        <v>4900</v>
      </c>
      <c r="D492" t="s">
        <v>8</v>
      </c>
      <c r="E492" t="s">
        <v>12</v>
      </c>
      <c r="F492" s="4">
        <v>44989</v>
      </c>
      <c r="G492" s="5">
        <v>1078</v>
      </c>
      <c r="H492" s="5">
        <v>5978</v>
      </c>
      <c r="I492" t="s">
        <v>23</v>
      </c>
    </row>
    <row r="493" spans="1:9" x14ac:dyDescent="0.25">
      <c r="A493">
        <v>492</v>
      </c>
      <c r="B493" s="4">
        <v>44927</v>
      </c>
      <c r="C493" s="5">
        <v>4800</v>
      </c>
      <c r="D493" t="s">
        <v>25</v>
      </c>
      <c r="E493" t="s">
        <v>13</v>
      </c>
      <c r="F493" s="4">
        <v>44987</v>
      </c>
      <c r="G493" s="5">
        <v>1056</v>
      </c>
      <c r="H493" s="5">
        <v>5856</v>
      </c>
      <c r="I493" t="s">
        <v>23</v>
      </c>
    </row>
    <row r="494" spans="1:9" x14ac:dyDescent="0.25">
      <c r="A494">
        <v>493</v>
      </c>
      <c r="B494" s="4">
        <v>44937</v>
      </c>
      <c r="C494" s="5">
        <v>4700</v>
      </c>
      <c r="D494" t="s">
        <v>10</v>
      </c>
      <c r="E494" t="s">
        <v>14</v>
      </c>
      <c r="F494" s="4">
        <v>44997</v>
      </c>
      <c r="G494" s="5">
        <v>1034</v>
      </c>
      <c r="H494" s="5">
        <v>5734</v>
      </c>
      <c r="I494" t="s">
        <v>23</v>
      </c>
    </row>
    <row r="495" spans="1:9" x14ac:dyDescent="0.25">
      <c r="A495">
        <v>494</v>
      </c>
      <c r="B495" s="4">
        <v>44934</v>
      </c>
      <c r="C495" s="5">
        <v>4600</v>
      </c>
      <c r="D495" t="s">
        <v>3</v>
      </c>
      <c r="E495" t="s">
        <v>15</v>
      </c>
      <c r="F495" s="4">
        <v>44994</v>
      </c>
      <c r="G495" s="5">
        <v>1012</v>
      </c>
      <c r="H495" s="5">
        <v>5612</v>
      </c>
      <c r="I495" t="s">
        <v>23</v>
      </c>
    </row>
    <row r="496" spans="1:9" x14ac:dyDescent="0.25">
      <c r="A496">
        <v>495</v>
      </c>
      <c r="B496" s="4">
        <v>44940</v>
      </c>
      <c r="C496" s="5">
        <v>4500</v>
      </c>
      <c r="D496" t="s">
        <v>4</v>
      </c>
      <c r="E496" t="s">
        <v>13</v>
      </c>
      <c r="F496" s="4">
        <v>45000</v>
      </c>
      <c r="G496" s="5">
        <v>990</v>
      </c>
      <c r="H496" s="5">
        <v>5490</v>
      </c>
      <c r="I496" t="s">
        <v>23</v>
      </c>
    </row>
    <row r="497" spans="1:9" x14ac:dyDescent="0.25">
      <c r="A497">
        <v>496</v>
      </c>
      <c r="B497" s="4">
        <v>44929</v>
      </c>
      <c r="C497" s="5">
        <v>4400</v>
      </c>
      <c r="D497" t="s">
        <v>5</v>
      </c>
      <c r="E497" t="s">
        <v>13</v>
      </c>
      <c r="F497" s="4">
        <v>44989</v>
      </c>
      <c r="G497" s="5">
        <v>968</v>
      </c>
      <c r="H497" s="5">
        <v>5368</v>
      </c>
      <c r="I497" t="s">
        <v>23</v>
      </c>
    </row>
    <row r="498" spans="1:9" x14ac:dyDescent="0.25">
      <c r="A498">
        <v>497</v>
      </c>
      <c r="B498" s="4">
        <v>44928</v>
      </c>
      <c r="C498" s="5">
        <v>4300</v>
      </c>
      <c r="D498" t="s">
        <v>6</v>
      </c>
      <c r="E498" t="s">
        <v>15</v>
      </c>
      <c r="F498" s="4">
        <v>44988</v>
      </c>
      <c r="G498" s="5">
        <v>946</v>
      </c>
      <c r="H498" s="5">
        <v>5246</v>
      </c>
      <c r="I498" t="s">
        <v>23</v>
      </c>
    </row>
    <row r="499" spans="1:9" x14ac:dyDescent="0.25">
      <c r="A499">
        <v>498</v>
      </c>
      <c r="B499" s="4">
        <v>44935</v>
      </c>
      <c r="C499" s="5">
        <v>4200</v>
      </c>
      <c r="D499" t="s">
        <v>3</v>
      </c>
      <c r="E499" t="s">
        <v>12</v>
      </c>
      <c r="F499" s="4">
        <v>44995</v>
      </c>
      <c r="G499" s="5">
        <v>924</v>
      </c>
      <c r="H499" s="5">
        <v>5124</v>
      </c>
      <c r="I499" t="s">
        <v>23</v>
      </c>
    </row>
    <row r="500" spans="1:9" x14ac:dyDescent="0.25">
      <c r="A500">
        <v>499</v>
      </c>
      <c r="B500" s="4">
        <v>44942</v>
      </c>
      <c r="C500" s="5">
        <v>4100</v>
      </c>
      <c r="D500" t="s">
        <v>7</v>
      </c>
      <c r="E500" t="s">
        <v>14</v>
      </c>
      <c r="F500" s="4">
        <v>45002</v>
      </c>
      <c r="G500" s="5">
        <v>902</v>
      </c>
      <c r="H500" s="5">
        <v>5002</v>
      </c>
      <c r="I500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BC4B-6754-47E2-AEF3-16CB747B66B9}">
  <sheetPr>
    <tabColor theme="9"/>
  </sheetPr>
  <dimension ref="A1:D9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2" max="2" width="8.85546875" bestFit="1" customWidth="1"/>
    <col min="3" max="3" width="15" bestFit="1" customWidth="1"/>
    <col min="4" max="4" width="19.5703125" bestFit="1" customWidth="1"/>
  </cols>
  <sheetData>
    <row r="1" spans="1:4" x14ac:dyDescent="0.25">
      <c r="A1" t="s">
        <v>2</v>
      </c>
      <c r="B1" t="s">
        <v>26</v>
      </c>
      <c r="C1" t="s">
        <v>27</v>
      </c>
      <c r="D1" t="s">
        <v>28</v>
      </c>
    </row>
    <row r="2" spans="1:4" x14ac:dyDescent="0.25">
      <c r="A2" t="s">
        <v>3</v>
      </c>
      <c r="B2" t="s">
        <v>29</v>
      </c>
      <c r="C2" t="s">
        <v>30</v>
      </c>
      <c r="D2" t="s">
        <v>31</v>
      </c>
    </row>
    <row r="3" spans="1:4" x14ac:dyDescent="0.25">
      <c r="A3" t="s">
        <v>6</v>
      </c>
      <c r="B3" t="s">
        <v>32</v>
      </c>
      <c r="C3" t="s">
        <v>33</v>
      </c>
      <c r="D3" t="s">
        <v>34</v>
      </c>
    </row>
    <row r="4" spans="1:4" x14ac:dyDescent="0.25">
      <c r="A4" t="s">
        <v>4</v>
      </c>
      <c r="B4" t="s">
        <v>32</v>
      </c>
      <c r="C4" t="s">
        <v>35</v>
      </c>
      <c r="D4" t="s">
        <v>36</v>
      </c>
    </row>
    <row r="5" spans="1:4" x14ac:dyDescent="0.25">
      <c r="A5" t="s">
        <v>5</v>
      </c>
      <c r="B5" t="s">
        <v>37</v>
      </c>
      <c r="C5" t="s">
        <v>38</v>
      </c>
      <c r="D5" t="s">
        <v>39</v>
      </c>
    </row>
    <row r="6" spans="1:4" x14ac:dyDescent="0.25">
      <c r="A6" t="s">
        <v>10</v>
      </c>
      <c r="B6" t="s">
        <v>40</v>
      </c>
      <c r="C6" t="s">
        <v>41</v>
      </c>
      <c r="D6" t="s">
        <v>42</v>
      </c>
    </row>
    <row r="7" spans="1:4" x14ac:dyDescent="0.25">
      <c r="A7" t="s">
        <v>25</v>
      </c>
      <c r="B7" t="s">
        <v>43</v>
      </c>
      <c r="C7" t="s">
        <v>44</v>
      </c>
      <c r="D7" t="s">
        <v>51</v>
      </c>
    </row>
    <row r="8" spans="1:4" x14ac:dyDescent="0.25">
      <c r="A8" t="s">
        <v>8</v>
      </c>
      <c r="B8" t="s">
        <v>45</v>
      </c>
      <c r="C8" t="s">
        <v>46</v>
      </c>
      <c r="D8" t="s">
        <v>47</v>
      </c>
    </row>
    <row r="9" spans="1:4" x14ac:dyDescent="0.25">
      <c r="A9" t="s">
        <v>7</v>
      </c>
      <c r="B9" t="s">
        <v>48</v>
      </c>
      <c r="C9" t="s">
        <v>49</v>
      </c>
      <c r="D9" t="s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2BB3-CC76-438B-844E-719A4A14995D}">
  <sheetPr>
    <tabColor theme="7"/>
  </sheetPr>
  <dimension ref="A1:B4"/>
  <sheetViews>
    <sheetView showGridLines="0" workbookViewId="0">
      <selection activeCell="E6" sqref="E6"/>
    </sheetView>
  </sheetViews>
  <sheetFormatPr defaultRowHeight="15" x14ac:dyDescent="0.25"/>
  <cols>
    <col min="1" max="1" width="18.28515625" bestFit="1" customWidth="1"/>
    <col min="2" max="2" width="19.5703125" bestFit="1" customWidth="1"/>
  </cols>
  <sheetData>
    <row r="1" spans="1:2" x14ac:dyDescent="0.25">
      <c r="A1" s="7" t="s">
        <v>0</v>
      </c>
      <c r="B1" s="6">
        <v>1</v>
      </c>
    </row>
    <row r="2" spans="1:2" x14ac:dyDescent="0.25">
      <c r="A2" s="8" t="s">
        <v>2</v>
      </c>
      <c r="B2" s="10" t="str">
        <f>_xlfn.XLOOKUP(B1,N°_FATTURA,CLIENTE)</f>
        <v>ALFA</v>
      </c>
    </row>
    <row r="3" spans="1:2" x14ac:dyDescent="0.25">
      <c r="A3" s="8" t="s">
        <v>18</v>
      </c>
      <c r="B3" s="11">
        <f>_xlfn.XLOOKUP(B1,N°_FATTURA,DATA_SCADENZA)</f>
        <v>44987</v>
      </c>
    </row>
    <row r="4" spans="1:2" ht="15.75" thickBot="1" x14ac:dyDescent="0.3">
      <c r="A4" s="9" t="s">
        <v>19</v>
      </c>
      <c r="B4" s="12">
        <f>_xlfn.XLOOKUP(B1,N°_FATTURA,IMPORTO)</f>
        <v>100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9D1165-2E38-420C-B0D0-8F374A384964}">
          <x14:formula1>
            <xm:f>DATI!$A$2:$A$500</xm:f>
          </x14:formula1>
          <xm:sqref>B1</xm:sqref>
        </x14:dataValidation>
        <x14:dataValidation type="list" allowBlank="1" showInputMessage="1" showErrorMessage="1" xr:uid="{3388240D-C4DE-4559-9544-BCBA433BAC45}">
          <x14:formula1>
            <xm:f>'CLIENTI'!$A$2:$A$9</xm:f>
          </x14:formula1>
          <xm:sqref>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89EDE-C149-447D-8936-672FFC2DBEC7}">
  <dimension ref="A1:D10"/>
  <sheetViews>
    <sheetView workbookViewId="0">
      <selection activeCell="D13" sqref="D13"/>
    </sheetView>
  </sheetViews>
  <sheetFormatPr defaultRowHeight="15" x14ac:dyDescent="0.25"/>
  <cols>
    <col min="1" max="1" width="18.28515625" bestFit="1" customWidth="1"/>
    <col min="2" max="2" width="19" bestFit="1" customWidth="1"/>
    <col min="3" max="3" width="13.42578125" bestFit="1" customWidth="1"/>
    <col min="4" max="4" width="16.42578125" bestFit="1" customWidth="1"/>
    <col min="5" max="5" width="8.85546875" bestFit="1" customWidth="1"/>
    <col min="6" max="6" width="18.28515625" bestFit="1" customWidth="1"/>
    <col min="7" max="12" width="21.140625" bestFit="1" customWidth="1"/>
    <col min="13" max="13" width="24.85546875" bestFit="1" customWidth="1"/>
    <col min="14" max="14" width="19.28515625" bestFit="1" customWidth="1"/>
    <col min="15" max="16" width="22.42578125" bestFit="1" customWidth="1"/>
    <col min="17" max="17" width="19" bestFit="1" customWidth="1"/>
    <col min="18" max="18" width="13.42578125" bestFit="1" customWidth="1"/>
    <col min="19" max="19" width="16.42578125" bestFit="1" customWidth="1"/>
    <col min="20" max="20" width="19" bestFit="1" customWidth="1"/>
    <col min="21" max="21" width="13.42578125" bestFit="1" customWidth="1"/>
    <col min="22" max="22" width="16.42578125" bestFit="1" customWidth="1"/>
    <col min="23" max="23" width="19" bestFit="1" customWidth="1"/>
    <col min="24" max="24" width="13.42578125" bestFit="1" customWidth="1"/>
    <col min="25" max="25" width="16.42578125" bestFit="1" customWidth="1"/>
    <col min="26" max="26" width="24.85546875" bestFit="1" customWidth="1"/>
    <col min="27" max="27" width="19.28515625" bestFit="1" customWidth="1"/>
    <col min="28" max="28" width="22.42578125" bestFit="1" customWidth="1"/>
    <col min="29" max="51" width="19" bestFit="1" customWidth="1"/>
    <col min="52" max="52" width="32" bestFit="1" customWidth="1"/>
    <col min="53" max="53" width="26.42578125" bestFit="1" customWidth="1"/>
    <col min="54" max="54" width="29.42578125" bestFit="1" customWidth="1"/>
    <col min="55" max="78" width="19" bestFit="1" customWidth="1"/>
    <col min="79" max="79" width="31.140625" bestFit="1" customWidth="1"/>
    <col min="80" max="80" width="25.5703125" bestFit="1" customWidth="1"/>
    <col min="81" max="81" width="28.5703125" bestFit="1" customWidth="1"/>
    <col min="82" max="105" width="19" bestFit="1" customWidth="1"/>
    <col min="106" max="106" width="27.5703125" bestFit="1" customWidth="1"/>
    <col min="107" max="107" width="22" bestFit="1" customWidth="1"/>
    <col min="108" max="108" width="25" bestFit="1" customWidth="1"/>
    <col min="109" max="109" width="24.85546875" bestFit="1" customWidth="1"/>
    <col min="110" max="110" width="19.28515625" bestFit="1" customWidth="1"/>
    <col min="111" max="111" width="22.42578125" bestFit="1" customWidth="1"/>
    <col min="112" max="112" width="7" bestFit="1" customWidth="1"/>
    <col min="113" max="113" width="5" bestFit="1" customWidth="1"/>
    <col min="114" max="115" width="7" bestFit="1" customWidth="1"/>
    <col min="116" max="116" width="5" bestFit="1" customWidth="1"/>
    <col min="117" max="118" width="7" bestFit="1" customWidth="1"/>
    <col min="119" max="119" width="5" bestFit="1" customWidth="1"/>
    <col min="120" max="121" width="7" bestFit="1" customWidth="1"/>
    <col min="122" max="122" width="5" bestFit="1" customWidth="1"/>
    <col min="123" max="124" width="7" bestFit="1" customWidth="1"/>
    <col min="125" max="125" width="5" bestFit="1" customWidth="1"/>
    <col min="126" max="127" width="7" bestFit="1" customWidth="1"/>
    <col min="128" max="128" width="5" bestFit="1" customWidth="1"/>
    <col min="129" max="130" width="7" bestFit="1" customWidth="1"/>
    <col min="131" max="131" width="5" bestFit="1" customWidth="1"/>
    <col min="132" max="133" width="7" bestFit="1" customWidth="1"/>
    <col min="134" max="134" width="5" bestFit="1" customWidth="1"/>
    <col min="135" max="137" width="7" bestFit="1" customWidth="1"/>
    <col min="138" max="138" width="5" bestFit="1" customWidth="1"/>
    <col min="139" max="140" width="7" bestFit="1" customWidth="1"/>
    <col min="141" max="141" width="5" bestFit="1" customWidth="1"/>
    <col min="142" max="143" width="7" bestFit="1" customWidth="1"/>
    <col min="144" max="144" width="5" bestFit="1" customWidth="1"/>
    <col min="145" max="146" width="7" bestFit="1" customWidth="1"/>
    <col min="147" max="147" width="5" bestFit="1" customWidth="1"/>
    <col min="148" max="149" width="7" bestFit="1" customWidth="1"/>
    <col min="150" max="150" width="5" bestFit="1" customWidth="1"/>
    <col min="151" max="152" width="7" bestFit="1" customWidth="1"/>
    <col min="153" max="153" width="5" bestFit="1" customWidth="1"/>
    <col min="154" max="155" width="7" bestFit="1" customWidth="1"/>
    <col min="156" max="156" width="5" bestFit="1" customWidth="1"/>
    <col min="157" max="158" width="7" bestFit="1" customWidth="1"/>
    <col min="159" max="159" width="5" bestFit="1" customWidth="1"/>
    <col min="160" max="161" width="7" bestFit="1" customWidth="1"/>
    <col min="162" max="162" width="5" bestFit="1" customWidth="1"/>
    <col min="163" max="164" width="7" bestFit="1" customWidth="1"/>
    <col min="165" max="165" width="5" bestFit="1" customWidth="1"/>
    <col min="166" max="167" width="7" bestFit="1" customWidth="1"/>
    <col min="168" max="168" width="5" bestFit="1" customWidth="1"/>
    <col min="169" max="170" width="7" bestFit="1" customWidth="1"/>
    <col min="171" max="171" width="5" bestFit="1" customWidth="1"/>
    <col min="172" max="173" width="7" bestFit="1" customWidth="1"/>
    <col min="174" max="174" width="5" bestFit="1" customWidth="1"/>
    <col min="175" max="176" width="7" bestFit="1" customWidth="1"/>
    <col min="177" max="177" width="5" bestFit="1" customWidth="1"/>
    <col min="178" max="179" width="7" bestFit="1" customWidth="1"/>
    <col min="180" max="180" width="5" bestFit="1" customWidth="1"/>
    <col min="181" max="182" width="7" bestFit="1" customWidth="1"/>
    <col min="183" max="183" width="5" bestFit="1" customWidth="1"/>
    <col min="184" max="185" width="7" bestFit="1" customWidth="1"/>
    <col min="186" max="186" width="5" bestFit="1" customWidth="1"/>
    <col min="187" max="188" width="7" bestFit="1" customWidth="1"/>
    <col min="189" max="189" width="5" bestFit="1" customWidth="1"/>
    <col min="190" max="191" width="7" bestFit="1" customWidth="1"/>
    <col min="192" max="192" width="5" bestFit="1" customWidth="1"/>
    <col min="193" max="194" width="7" bestFit="1" customWidth="1"/>
    <col min="195" max="195" width="5" bestFit="1" customWidth="1"/>
    <col min="196" max="197" width="7" bestFit="1" customWidth="1"/>
    <col min="198" max="198" width="5" bestFit="1" customWidth="1"/>
    <col min="199" max="200" width="7" bestFit="1" customWidth="1"/>
    <col min="201" max="201" width="5" bestFit="1" customWidth="1"/>
    <col min="202" max="203" width="7" bestFit="1" customWidth="1"/>
    <col min="204" max="204" width="5" bestFit="1" customWidth="1"/>
    <col min="205" max="206" width="7" bestFit="1" customWidth="1"/>
    <col min="207" max="207" width="5" bestFit="1" customWidth="1"/>
    <col min="208" max="209" width="7" bestFit="1" customWidth="1"/>
    <col min="210" max="210" width="5" bestFit="1" customWidth="1"/>
    <col min="211" max="212" width="7" bestFit="1" customWidth="1"/>
    <col min="213" max="213" width="5" bestFit="1" customWidth="1"/>
    <col min="214" max="215" width="7" bestFit="1" customWidth="1"/>
    <col min="216" max="216" width="5" bestFit="1" customWidth="1"/>
    <col min="217" max="218" width="7" bestFit="1" customWidth="1"/>
    <col min="219" max="219" width="5" bestFit="1" customWidth="1"/>
    <col min="220" max="221" width="7" bestFit="1" customWidth="1"/>
    <col min="222" max="222" width="5" bestFit="1" customWidth="1"/>
    <col min="223" max="224" width="7" bestFit="1" customWidth="1"/>
    <col min="225" max="225" width="5" bestFit="1" customWidth="1"/>
    <col min="226" max="227" width="7" bestFit="1" customWidth="1"/>
    <col min="228" max="228" width="5" bestFit="1" customWidth="1"/>
    <col min="229" max="230" width="7" bestFit="1" customWidth="1"/>
    <col min="231" max="231" width="5" bestFit="1" customWidth="1"/>
    <col min="232" max="233" width="7" bestFit="1" customWidth="1"/>
    <col min="234" max="234" width="5" bestFit="1" customWidth="1"/>
    <col min="235" max="236" width="7" bestFit="1" customWidth="1"/>
    <col min="237" max="237" width="5" bestFit="1" customWidth="1"/>
    <col min="238" max="239" width="7" bestFit="1" customWidth="1"/>
    <col min="240" max="240" width="5" bestFit="1" customWidth="1"/>
    <col min="241" max="242" width="7" bestFit="1" customWidth="1"/>
    <col min="243" max="243" width="5" bestFit="1" customWidth="1"/>
    <col min="244" max="245" width="7" bestFit="1" customWidth="1"/>
    <col min="246" max="246" width="5" bestFit="1" customWidth="1"/>
    <col min="247" max="248" width="7" bestFit="1" customWidth="1"/>
    <col min="249" max="249" width="5" bestFit="1" customWidth="1"/>
    <col min="250" max="251" width="7" bestFit="1" customWidth="1"/>
    <col min="252" max="252" width="5" bestFit="1" customWidth="1"/>
    <col min="253" max="254" width="7" bestFit="1" customWidth="1"/>
    <col min="255" max="255" width="5" bestFit="1" customWidth="1"/>
    <col min="256" max="257" width="7" bestFit="1" customWidth="1"/>
    <col min="258" max="258" width="5" bestFit="1" customWidth="1"/>
    <col min="259" max="260" width="7" bestFit="1" customWidth="1"/>
    <col min="261" max="261" width="5" bestFit="1" customWidth="1"/>
    <col min="262" max="263" width="7" bestFit="1" customWidth="1"/>
    <col min="264" max="264" width="5" bestFit="1" customWidth="1"/>
    <col min="265" max="266" width="7" bestFit="1" customWidth="1"/>
    <col min="267" max="267" width="5" bestFit="1" customWidth="1"/>
    <col min="268" max="269" width="7" bestFit="1" customWidth="1"/>
    <col min="270" max="270" width="5" bestFit="1" customWidth="1"/>
    <col min="271" max="272" width="7" bestFit="1" customWidth="1"/>
    <col min="273" max="273" width="5" bestFit="1" customWidth="1"/>
    <col min="274" max="275" width="7" bestFit="1" customWidth="1"/>
    <col min="276" max="276" width="5" bestFit="1" customWidth="1"/>
    <col min="277" max="278" width="7" bestFit="1" customWidth="1"/>
    <col min="279" max="279" width="5" bestFit="1" customWidth="1"/>
    <col min="280" max="281" width="7" bestFit="1" customWidth="1"/>
    <col min="282" max="282" width="5" bestFit="1" customWidth="1"/>
    <col min="283" max="284" width="7" bestFit="1" customWidth="1"/>
    <col min="285" max="285" width="5" bestFit="1" customWidth="1"/>
    <col min="286" max="287" width="7" bestFit="1" customWidth="1"/>
    <col min="288" max="288" width="5" bestFit="1" customWidth="1"/>
    <col min="289" max="290" width="7" bestFit="1" customWidth="1"/>
    <col min="291" max="291" width="5" bestFit="1" customWidth="1"/>
    <col min="292" max="293" width="7" bestFit="1" customWidth="1"/>
    <col min="294" max="294" width="5" bestFit="1" customWidth="1"/>
    <col min="295" max="296" width="7" bestFit="1" customWidth="1"/>
    <col min="297" max="297" width="5" bestFit="1" customWidth="1"/>
    <col min="298" max="299" width="7" bestFit="1" customWidth="1"/>
    <col min="300" max="300" width="5" bestFit="1" customWidth="1"/>
    <col min="301" max="302" width="7" bestFit="1" customWidth="1"/>
    <col min="303" max="303" width="5" bestFit="1" customWidth="1"/>
    <col min="304" max="305" width="7" bestFit="1" customWidth="1"/>
    <col min="306" max="306" width="5" bestFit="1" customWidth="1"/>
    <col min="307" max="308" width="7" bestFit="1" customWidth="1"/>
    <col min="309" max="309" width="5" bestFit="1" customWidth="1"/>
    <col min="310" max="311" width="7" bestFit="1" customWidth="1"/>
    <col min="312" max="312" width="5" bestFit="1" customWidth="1"/>
    <col min="313" max="314" width="7" bestFit="1" customWidth="1"/>
    <col min="315" max="315" width="5" bestFit="1" customWidth="1"/>
    <col min="316" max="317" width="7" bestFit="1" customWidth="1"/>
    <col min="318" max="318" width="5" bestFit="1" customWidth="1"/>
    <col min="319" max="320" width="7" bestFit="1" customWidth="1"/>
    <col min="321" max="321" width="5" bestFit="1" customWidth="1"/>
    <col min="322" max="323" width="7" bestFit="1" customWidth="1"/>
    <col min="324" max="324" width="5" bestFit="1" customWidth="1"/>
    <col min="325" max="326" width="7" bestFit="1" customWidth="1"/>
    <col min="327" max="327" width="5" bestFit="1" customWidth="1"/>
    <col min="328" max="329" width="7" bestFit="1" customWidth="1"/>
    <col min="330" max="330" width="5" bestFit="1" customWidth="1"/>
    <col min="331" max="332" width="7" bestFit="1" customWidth="1"/>
    <col min="333" max="333" width="5" bestFit="1" customWidth="1"/>
    <col min="334" max="335" width="7" bestFit="1" customWidth="1"/>
    <col min="336" max="336" width="5" bestFit="1" customWidth="1"/>
    <col min="337" max="338" width="7" bestFit="1" customWidth="1"/>
    <col min="339" max="339" width="5" bestFit="1" customWidth="1"/>
    <col min="340" max="341" width="7" bestFit="1" customWidth="1"/>
    <col min="342" max="342" width="5" bestFit="1" customWidth="1"/>
    <col min="343" max="344" width="7" bestFit="1" customWidth="1"/>
    <col min="345" max="345" width="5" bestFit="1" customWidth="1"/>
    <col min="346" max="347" width="7" bestFit="1" customWidth="1"/>
    <col min="348" max="348" width="5" bestFit="1" customWidth="1"/>
    <col min="349" max="350" width="7" bestFit="1" customWidth="1"/>
    <col min="351" max="351" width="5" bestFit="1" customWidth="1"/>
    <col min="352" max="353" width="7" bestFit="1" customWidth="1"/>
    <col min="354" max="354" width="5" bestFit="1" customWidth="1"/>
    <col min="355" max="355" width="7" bestFit="1" customWidth="1"/>
    <col min="356" max="391" width="5" bestFit="1" customWidth="1"/>
    <col min="392" max="392" width="18.28515625" bestFit="1" customWidth="1"/>
    <col min="393" max="393" width="11.5703125" bestFit="1" customWidth="1"/>
    <col min="394" max="394" width="5.85546875" bestFit="1" customWidth="1"/>
    <col min="395" max="395" width="10" bestFit="1" customWidth="1"/>
    <col min="396" max="396" width="7.85546875" bestFit="1" customWidth="1"/>
    <col min="397" max="397" width="11.5703125" bestFit="1" customWidth="1"/>
    <col min="398" max="398" width="7.85546875" bestFit="1" customWidth="1"/>
    <col min="399" max="399" width="11.5703125" bestFit="1" customWidth="1"/>
    <col min="400" max="400" width="5.85546875" bestFit="1" customWidth="1"/>
    <col min="401" max="401" width="10" bestFit="1" customWidth="1"/>
    <col min="402" max="402" width="7.85546875" bestFit="1" customWidth="1"/>
    <col min="403" max="403" width="11.5703125" bestFit="1" customWidth="1"/>
    <col min="404" max="404" width="7.85546875" bestFit="1" customWidth="1"/>
    <col min="405" max="405" width="11.5703125" bestFit="1" customWidth="1"/>
    <col min="406" max="406" width="5.85546875" bestFit="1" customWidth="1"/>
    <col min="407" max="407" width="10" bestFit="1" customWidth="1"/>
    <col min="408" max="408" width="7.85546875" bestFit="1" customWidth="1"/>
    <col min="409" max="409" width="11.5703125" bestFit="1" customWidth="1"/>
    <col min="410" max="410" width="7.85546875" bestFit="1" customWidth="1"/>
    <col min="411" max="411" width="11.5703125" bestFit="1" customWidth="1"/>
    <col min="412" max="412" width="5.85546875" bestFit="1" customWidth="1"/>
    <col min="413" max="413" width="10" bestFit="1" customWidth="1"/>
    <col min="414" max="414" width="7.85546875" bestFit="1" customWidth="1"/>
    <col min="415" max="415" width="11.5703125" bestFit="1" customWidth="1"/>
    <col min="416" max="416" width="7.85546875" bestFit="1" customWidth="1"/>
    <col min="417" max="417" width="11.5703125" bestFit="1" customWidth="1"/>
    <col min="418" max="418" width="5.85546875" bestFit="1" customWidth="1"/>
    <col min="419" max="419" width="10" bestFit="1" customWidth="1"/>
    <col min="420" max="420" width="7.85546875" bestFit="1" customWidth="1"/>
    <col min="421" max="421" width="11.5703125" bestFit="1" customWidth="1"/>
    <col min="422" max="422" width="7.85546875" bestFit="1" customWidth="1"/>
    <col min="423" max="423" width="11.5703125" bestFit="1" customWidth="1"/>
    <col min="424" max="424" width="5.85546875" bestFit="1" customWidth="1"/>
    <col min="425" max="425" width="10" bestFit="1" customWidth="1"/>
    <col min="426" max="426" width="7.85546875" bestFit="1" customWidth="1"/>
    <col min="427" max="427" width="11.5703125" bestFit="1" customWidth="1"/>
    <col min="428" max="428" width="7.85546875" bestFit="1" customWidth="1"/>
    <col min="429" max="429" width="11.5703125" bestFit="1" customWidth="1"/>
    <col min="430" max="430" width="5.85546875" bestFit="1" customWidth="1"/>
    <col min="431" max="431" width="10" bestFit="1" customWidth="1"/>
    <col min="432" max="432" width="7.85546875" bestFit="1" customWidth="1"/>
    <col min="433" max="433" width="11.5703125" bestFit="1" customWidth="1"/>
    <col min="434" max="434" width="7.85546875" bestFit="1" customWidth="1"/>
    <col min="435" max="435" width="11.5703125" bestFit="1" customWidth="1"/>
    <col min="436" max="436" width="5.85546875" bestFit="1" customWidth="1"/>
    <col min="437" max="437" width="10" bestFit="1" customWidth="1"/>
    <col min="438" max="438" width="7.85546875" bestFit="1" customWidth="1"/>
    <col min="439" max="439" width="11.5703125" bestFit="1" customWidth="1"/>
    <col min="440" max="440" width="7.85546875" bestFit="1" customWidth="1"/>
    <col min="441" max="441" width="11.5703125" bestFit="1" customWidth="1"/>
    <col min="442" max="442" width="5.85546875" bestFit="1" customWidth="1"/>
    <col min="443" max="443" width="10" bestFit="1" customWidth="1"/>
    <col min="444" max="444" width="7.85546875" bestFit="1" customWidth="1"/>
    <col min="445" max="445" width="11.5703125" bestFit="1" customWidth="1"/>
    <col min="446" max="446" width="7.85546875" bestFit="1" customWidth="1"/>
    <col min="447" max="447" width="11.5703125" bestFit="1" customWidth="1"/>
    <col min="448" max="448" width="5.85546875" bestFit="1" customWidth="1"/>
    <col min="449" max="449" width="10" bestFit="1" customWidth="1"/>
    <col min="450" max="450" width="7.85546875" bestFit="1" customWidth="1"/>
    <col min="451" max="451" width="11.5703125" bestFit="1" customWidth="1"/>
    <col min="452" max="452" width="7.85546875" bestFit="1" customWidth="1"/>
    <col min="453" max="453" width="11.5703125" bestFit="1" customWidth="1"/>
    <col min="454" max="454" width="5.85546875" bestFit="1" customWidth="1"/>
    <col min="455" max="455" width="10" bestFit="1" customWidth="1"/>
    <col min="456" max="456" width="7.85546875" bestFit="1" customWidth="1"/>
    <col min="457" max="457" width="11.5703125" bestFit="1" customWidth="1"/>
    <col min="458" max="458" width="7.85546875" bestFit="1" customWidth="1"/>
    <col min="459" max="459" width="11.5703125" bestFit="1" customWidth="1"/>
    <col min="460" max="460" width="5.85546875" bestFit="1" customWidth="1"/>
    <col min="461" max="461" width="10" bestFit="1" customWidth="1"/>
    <col min="462" max="462" width="7.85546875" bestFit="1" customWidth="1"/>
    <col min="463" max="463" width="11.5703125" bestFit="1" customWidth="1"/>
    <col min="464" max="464" width="7.85546875" bestFit="1" customWidth="1"/>
    <col min="465" max="465" width="11.5703125" bestFit="1" customWidth="1"/>
    <col min="466" max="466" width="5.85546875" bestFit="1" customWidth="1"/>
    <col min="467" max="467" width="10" bestFit="1" customWidth="1"/>
    <col min="468" max="468" width="7.85546875" bestFit="1" customWidth="1"/>
    <col min="469" max="469" width="11.5703125" bestFit="1" customWidth="1"/>
    <col min="470" max="470" width="7.85546875" bestFit="1" customWidth="1"/>
    <col min="471" max="471" width="11.5703125" bestFit="1" customWidth="1"/>
    <col min="472" max="472" width="5.85546875" bestFit="1" customWidth="1"/>
    <col min="473" max="473" width="10" bestFit="1" customWidth="1"/>
    <col min="474" max="474" width="7.85546875" bestFit="1" customWidth="1"/>
    <col min="475" max="475" width="11.5703125" bestFit="1" customWidth="1"/>
    <col min="476" max="476" width="7.85546875" bestFit="1" customWidth="1"/>
    <col min="477" max="477" width="11.5703125" bestFit="1" customWidth="1"/>
    <col min="478" max="478" width="5.85546875" bestFit="1" customWidth="1"/>
    <col min="479" max="479" width="10" bestFit="1" customWidth="1"/>
    <col min="480" max="480" width="7.85546875" bestFit="1" customWidth="1"/>
    <col min="481" max="481" width="11.5703125" bestFit="1" customWidth="1"/>
    <col min="482" max="482" width="7.85546875" bestFit="1" customWidth="1"/>
    <col min="483" max="483" width="11.5703125" bestFit="1" customWidth="1"/>
    <col min="484" max="484" width="5.85546875" bestFit="1" customWidth="1"/>
    <col min="485" max="485" width="10" bestFit="1" customWidth="1"/>
    <col min="486" max="486" width="7.85546875" bestFit="1" customWidth="1"/>
    <col min="487" max="487" width="11.5703125" bestFit="1" customWidth="1"/>
    <col min="488" max="488" width="7.85546875" bestFit="1" customWidth="1"/>
    <col min="489" max="489" width="11.5703125" bestFit="1" customWidth="1"/>
    <col min="490" max="490" width="5.85546875" bestFit="1" customWidth="1"/>
    <col min="491" max="491" width="10" bestFit="1" customWidth="1"/>
    <col min="492" max="492" width="7.85546875" bestFit="1" customWidth="1"/>
    <col min="493" max="493" width="11.5703125" bestFit="1" customWidth="1"/>
    <col min="494" max="494" width="7.85546875" bestFit="1" customWidth="1"/>
    <col min="495" max="495" width="11.5703125" bestFit="1" customWidth="1"/>
    <col min="496" max="496" width="5.85546875" bestFit="1" customWidth="1"/>
    <col min="497" max="497" width="10" bestFit="1" customWidth="1"/>
    <col min="498" max="498" width="7.85546875" bestFit="1" customWidth="1"/>
    <col min="499" max="499" width="11.5703125" bestFit="1" customWidth="1"/>
    <col min="500" max="500" width="7.85546875" bestFit="1" customWidth="1"/>
    <col min="501" max="501" width="11.5703125" bestFit="1" customWidth="1"/>
    <col min="502" max="502" width="5.85546875" bestFit="1" customWidth="1"/>
    <col min="503" max="503" width="10" bestFit="1" customWidth="1"/>
    <col min="504" max="504" width="7.85546875" bestFit="1" customWidth="1"/>
    <col min="505" max="505" width="11.5703125" bestFit="1" customWidth="1"/>
    <col min="506" max="506" width="7.85546875" bestFit="1" customWidth="1"/>
    <col min="507" max="507" width="11.5703125" bestFit="1" customWidth="1"/>
    <col min="508" max="508" width="5.85546875" bestFit="1" customWidth="1"/>
    <col min="509" max="509" width="10" bestFit="1" customWidth="1"/>
    <col min="510" max="510" width="7.85546875" bestFit="1" customWidth="1"/>
    <col min="511" max="511" width="11.5703125" bestFit="1" customWidth="1"/>
    <col min="512" max="512" width="7.85546875" bestFit="1" customWidth="1"/>
    <col min="513" max="513" width="11.5703125" bestFit="1" customWidth="1"/>
    <col min="514" max="514" width="5.85546875" bestFit="1" customWidth="1"/>
    <col min="515" max="515" width="10" bestFit="1" customWidth="1"/>
    <col min="516" max="516" width="7.85546875" bestFit="1" customWidth="1"/>
    <col min="517" max="517" width="11.5703125" bestFit="1" customWidth="1"/>
    <col min="518" max="518" width="7.85546875" bestFit="1" customWidth="1"/>
    <col min="519" max="519" width="11.5703125" bestFit="1" customWidth="1"/>
    <col min="520" max="520" width="5.85546875" bestFit="1" customWidth="1"/>
    <col min="521" max="521" width="10" bestFit="1" customWidth="1"/>
    <col min="522" max="522" width="7.85546875" bestFit="1" customWidth="1"/>
    <col min="523" max="523" width="11.5703125" bestFit="1" customWidth="1"/>
    <col min="524" max="524" width="7.85546875" bestFit="1" customWidth="1"/>
    <col min="525" max="525" width="11.5703125" bestFit="1" customWidth="1"/>
    <col min="526" max="526" width="5.85546875" bestFit="1" customWidth="1"/>
    <col min="527" max="527" width="10" bestFit="1" customWidth="1"/>
    <col min="528" max="528" width="7.85546875" bestFit="1" customWidth="1"/>
    <col min="529" max="529" width="11.5703125" bestFit="1" customWidth="1"/>
    <col min="530" max="530" width="7.85546875" bestFit="1" customWidth="1"/>
    <col min="531" max="531" width="11.5703125" bestFit="1" customWidth="1"/>
    <col min="532" max="532" width="5.85546875" bestFit="1" customWidth="1"/>
    <col min="533" max="533" width="10" bestFit="1" customWidth="1"/>
    <col min="534" max="534" width="7.85546875" bestFit="1" customWidth="1"/>
    <col min="535" max="535" width="11.5703125" bestFit="1" customWidth="1"/>
    <col min="536" max="536" width="7.85546875" bestFit="1" customWidth="1"/>
    <col min="537" max="537" width="11.5703125" bestFit="1" customWidth="1"/>
    <col min="538" max="538" width="6.85546875" bestFit="1" customWidth="1"/>
    <col min="539" max="539" width="11" bestFit="1" customWidth="1"/>
    <col min="540" max="540" width="8.85546875" bestFit="1" customWidth="1"/>
    <col min="541" max="541" width="12.5703125" bestFit="1" customWidth="1"/>
    <col min="542" max="542" width="8.85546875" bestFit="1" customWidth="1"/>
    <col min="543" max="543" width="12.5703125" bestFit="1" customWidth="1"/>
    <col min="544" max="544" width="6.85546875" bestFit="1" customWidth="1"/>
    <col min="545" max="545" width="11" bestFit="1" customWidth="1"/>
    <col min="546" max="546" width="8.85546875" bestFit="1" customWidth="1"/>
    <col min="547" max="547" width="12.5703125" bestFit="1" customWidth="1"/>
    <col min="548" max="548" width="8.85546875" bestFit="1" customWidth="1"/>
    <col min="549" max="549" width="12.5703125" bestFit="1" customWidth="1"/>
    <col min="550" max="550" width="6.85546875" bestFit="1" customWidth="1"/>
    <col min="551" max="551" width="11" bestFit="1" customWidth="1"/>
    <col min="552" max="552" width="8.85546875" bestFit="1" customWidth="1"/>
    <col min="553" max="553" width="12.5703125" bestFit="1" customWidth="1"/>
    <col min="554" max="554" width="8.85546875" bestFit="1" customWidth="1"/>
    <col min="555" max="555" width="12.5703125" bestFit="1" customWidth="1"/>
    <col min="556" max="556" width="6.85546875" bestFit="1" customWidth="1"/>
    <col min="557" max="557" width="11" bestFit="1" customWidth="1"/>
    <col min="558" max="558" width="8.85546875" bestFit="1" customWidth="1"/>
    <col min="559" max="559" width="12.5703125" bestFit="1" customWidth="1"/>
    <col min="560" max="560" width="8.85546875" bestFit="1" customWidth="1"/>
    <col min="561" max="561" width="12.5703125" bestFit="1" customWidth="1"/>
    <col min="562" max="562" width="6.85546875" bestFit="1" customWidth="1"/>
    <col min="563" max="563" width="11" bestFit="1" customWidth="1"/>
    <col min="564" max="564" width="8.85546875" bestFit="1" customWidth="1"/>
    <col min="565" max="565" width="12.5703125" bestFit="1" customWidth="1"/>
    <col min="566" max="566" width="8.85546875" bestFit="1" customWidth="1"/>
    <col min="567" max="567" width="12.5703125" bestFit="1" customWidth="1"/>
    <col min="568" max="568" width="6.85546875" bestFit="1" customWidth="1"/>
    <col min="569" max="569" width="11" bestFit="1" customWidth="1"/>
    <col min="570" max="570" width="8.85546875" bestFit="1" customWidth="1"/>
    <col min="571" max="571" width="12.5703125" bestFit="1" customWidth="1"/>
    <col min="572" max="572" width="8.85546875" bestFit="1" customWidth="1"/>
    <col min="573" max="573" width="12.5703125" bestFit="1" customWidth="1"/>
    <col min="574" max="574" width="6.85546875" bestFit="1" customWidth="1"/>
    <col min="575" max="575" width="11" bestFit="1" customWidth="1"/>
    <col min="576" max="576" width="8.85546875" bestFit="1" customWidth="1"/>
    <col min="577" max="577" width="12.5703125" bestFit="1" customWidth="1"/>
    <col min="578" max="578" width="8.85546875" bestFit="1" customWidth="1"/>
    <col min="579" max="579" width="12.5703125" bestFit="1" customWidth="1"/>
    <col min="580" max="580" width="6.85546875" bestFit="1" customWidth="1"/>
    <col min="581" max="581" width="11" bestFit="1" customWidth="1"/>
    <col min="582" max="582" width="8.85546875" bestFit="1" customWidth="1"/>
    <col min="583" max="583" width="12.5703125" bestFit="1" customWidth="1"/>
    <col min="584" max="584" width="8.85546875" bestFit="1" customWidth="1"/>
    <col min="585" max="585" width="12.5703125" bestFit="1" customWidth="1"/>
    <col min="586" max="586" width="6.85546875" bestFit="1" customWidth="1"/>
    <col min="587" max="587" width="11" bestFit="1" customWidth="1"/>
    <col min="588" max="588" width="8.85546875" bestFit="1" customWidth="1"/>
    <col min="589" max="589" width="12.5703125" bestFit="1" customWidth="1"/>
    <col min="590" max="590" width="8.85546875" bestFit="1" customWidth="1"/>
    <col min="591" max="591" width="12.5703125" bestFit="1" customWidth="1"/>
    <col min="592" max="592" width="6.85546875" bestFit="1" customWidth="1"/>
    <col min="593" max="593" width="11" bestFit="1" customWidth="1"/>
    <col min="594" max="594" width="8.85546875" bestFit="1" customWidth="1"/>
    <col min="595" max="595" width="12.5703125" bestFit="1" customWidth="1"/>
    <col min="596" max="596" width="8.85546875" bestFit="1" customWidth="1"/>
    <col min="597" max="597" width="12.5703125" bestFit="1" customWidth="1"/>
    <col min="598" max="598" width="6.85546875" bestFit="1" customWidth="1"/>
    <col min="599" max="599" width="11" bestFit="1" customWidth="1"/>
    <col min="600" max="600" width="8.85546875" bestFit="1" customWidth="1"/>
    <col min="601" max="601" width="12.5703125" bestFit="1" customWidth="1"/>
    <col min="602" max="602" width="8.85546875" bestFit="1" customWidth="1"/>
    <col min="603" max="603" width="12.5703125" bestFit="1" customWidth="1"/>
    <col min="604" max="604" width="6.85546875" bestFit="1" customWidth="1"/>
    <col min="605" max="605" width="11" bestFit="1" customWidth="1"/>
    <col min="606" max="606" width="8.85546875" bestFit="1" customWidth="1"/>
    <col min="607" max="607" width="12.5703125" bestFit="1" customWidth="1"/>
    <col min="608" max="608" width="8.85546875" bestFit="1" customWidth="1"/>
    <col min="609" max="609" width="12.5703125" bestFit="1" customWidth="1"/>
    <col min="610" max="610" width="6.85546875" bestFit="1" customWidth="1"/>
    <col min="611" max="611" width="11" bestFit="1" customWidth="1"/>
    <col min="612" max="612" width="8.85546875" bestFit="1" customWidth="1"/>
    <col min="613" max="613" width="12.5703125" bestFit="1" customWidth="1"/>
    <col min="614" max="614" width="8.85546875" bestFit="1" customWidth="1"/>
    <col min="615" max="615" width="12.5703125" bestFit="1" customWidth="1"/>
    <col min="616" max="616" width="6.85546875" bestFit="1" customWidth="1"/>
    <col min="617" max="617" width="11" bestFit="1" customWidth="1"/>
    <col min="618" max="618" width="8.85546875" bestFit="1" customWidth="1"/>
    <col min="619" max="619" width="12.5703125" bestFit="1" customWidth="1"/>
    <col min="620" max="620" width="8.85546875" bestFit="1" customWidth="1"/>
    <col min="621" max="621" width="12.5703125" bestFit="1" customWidth="1"/>
    <col min="622" max="622" width="6.85546875" bestFit="1" customWidth="1"/>
    <col min="623" max="623" width="11" bestFit="1" customWidth="1"/>
    <col min="624" max="624" width="8.85546875" bestFit="1" customWidth="1"/>
    <col min="625" max="625" width="12.5703125" bestFit="1" customWidth="1"/>
    <col min="626" max="626" width="8.85546875" bestFit="1" customWidth="1"/>
    <col min="627" max="627" width="12.5703125" bestFit="1" customWidth="1"/>
    <col min="628" max="628" width="6.85546875" bestFit="1" customWidth="1"/>
    <col min="629" max="629" width="11" bestFit="1" customWidth="1"/>
    <col min="630" max="630" width="8.85546875" bestFit="1" customWidth="1"/>
    <col min="631" max="631" width="12.5703125" bestFit="1" customWidth="1"/>
    <col min="632" max="632" width="8.85546875" bestFit="1" customWidth="1"/>
    <col min="633" max="633" width="12.5703125" bestFit="1" customWidth="1"/>
    <col min="634" max="634" width="6.85546875" bestFit="1" customWidth="1"/>
    <col min="635" max="635" width="11" bestFit="1" customWidth="1"/>
    <col min="636" max="636" width="8.85546875" bestFit="1" customWidth="1"/>
    <col min="637" max="637" width="12.5703125" bestFit="1" customWidth="1"/>
    <col min="638" max="638" width="8.85546875" bestFit="1" customWidth="1"/>
    <col min="639" max="639" width="12.5703125" bestFit="1" customWidth="1"/>
    <col min="640" max="640" width="6.85546875" bestFit="1" customWidth="1"/>
    <col min="641" max="641" width="11" bestFit="1" customWidth="1"/>
    <col min="642" max="642" width="8.85546875" bestFit="1" customWidth="1"/>
    <col min="643" max="643" width="12.5703125" bestFit="1" customWidth="1"/>
    <col min="644" max="644" width="8.85546875" bestFit="1" customWidth="1"/>
    <col min="645" max="645" width="12.5703125" bestFit="1" customWidth="1"/>
    <col min="646" max="646" width="6.85546875" bestFit="1" customWidth="1"/>
    <col min="647" max="647" width="11" bestFit="1" customWidth="1"/>
    <col min="648" max="648" width="8.85546875" bestFit="1" customWidth="1"/>
    <col min="649" max="649" width="12.5703125" bestFit="1" customWidth="1"/>
    <col min="650" max="650" width="8.85546875" bestFit="1" customWidth="1"/>
    <col min="651" max="651" width="12.5703125" bestFit="1" customWidth="1"/>
    <col min="652" max="652" width="6.85546875" bestFit="1" customWidth="1"/>
    <col min="653" max="653" width="11" bestFit="1" customWidth="1"/>
    <col min="654" max="654" width="8.85546875" bestFit="1" customWidth="1"/>
    <col min="655" max="655" width="12.5703125" bestFit="1" customWidth="1"/>
    <col min="656" max="656" width="8.85546875" bestFit="1" customWidth="1"/>
    <col min="657" max="657" width="12.5703125" bestFit="1" customWidth="1"/>
    <col min="658" max="658" width="6.85546875" bestFit="1" customWidth="1"/>
    <col min="659" max="659" width="11" bestFit="1" customWidth="1"/>
    <col min="660" max="660" width="8.85546875" bestFit="1" customWidth="1"/>
    <col min="661" max="661" width="12.5703125" bestFit="1" customWidth="1"/>
    <col min="662" max="662" width="8.85546875" bestFit="1" customWidth="1"/>
    <col min="663" max="663" width="12.5703125" bestFit="1" customWidth="1"/>
    <col min="664" max="664" width="6.85546875" bestFit="1" customWidth="1"/>
    <col min="665" max="665" width="11" bestFit="1" customWidth="1"/>
    <col min="666" max="666" width="8.85546875" bestFit="1" customWidth="1"/>
    <col min="667" max="667" width="12.5703125" bestFit="1" customWidth="1"/>
    <col min="668" max="668" width="8.85546875" bestFit="1" customWidth="1"/>
    <col min="669" max="669" width="12.5703125" bestFit="1" customWidth="1"/>
    <col min="670" max="670" width="6.85546875" bestFit="1" customWidth="1"/>
    <col min="671" max="671" width="11" bestFit="1" customWidth="1"/>
    <col min="672" max="672" width="8.85546875" bestFit="1" customWidth="1"/>
    <col min="673" max="673" width="12.5703125" bestFit="1" customWidth="1"/>
    <col min="674" max="674" width="8.85546875" bestFit="1" customWidth="1"/>
    <col min="675" max="675" width="12.5703125" bestFit="1" customWidth="1"/>
    <col min="676" max="676" width="6.85546875" bestFit="1" customWidth="1"/>
    <col min="677" max="677" width="11" bestFit="1" customWidth="1"/>
    <col min="678" max="678" width="8.85546875" bestFit="1" customWidth="1"/>
    <col min="679" max="679" width="12.5703125" bestFit="1" customWidth="1"/>
    <col min="680" max="680" width="8.85546875" bestFit="1" customWidth="1"/>
    <col min="681" max="681" width="12.5703125" bestFit="1" customWidth="1"/>
    <col min="682" max="682" width="6.85546875" bestFit="1" customWidth="1"/>
    <col min="683" max="683" width="11" bestFit="1" customWidth="1"/>
    <col min="684" max="684" width="8.85546875" bestFit="1" customWidth="1"/>
    <col min="685" max="685" width="12.5703125" bestFit="1" customWidth="1"/>
    <col min="686" max="686" width="8.85546875" bestFit="1" customWidth="1"/>
    <col min="687" max="687" width="12.5703125" bestFit="1" customWidth="1"/>
    <col min="688" max="688" width="6.85546875" bestFit="1" customWidth="1"/>
    <col min="689" max="689" width="11" bestFit="1" customWidth="1"/>
    <col min="690" max="690" width="8.85546875" bestFit="1" customWidth="1"/>
    <col min="691" max="691" width="12.5703125" bestFit="1" customWidth="1"/>
    <col min="692" max="692" width="8.85546875" bestFit="1" customWidth="1"/>
    <col min="693" max="693" width="12.5703125" bestFit="1" customWidth="1"/>
    <col min="694" max="694" width="6.85546875" bestFit="1" customWidth="1"/>
    <col min="695" max="695" width="11" bestFit="1" customWidth="1"/>
    <col min="696" max="696" width="8.85546875" bestFit="1" customWidth="1"/>
    <col min="697" max="697" width="12.5703125" bestFit="1" customWidth="1"/>
    <col min="698" max="698" width="8.85546875" bestFit="1" customWidth="1"/>
    <col min="699" max="699" width="12.5703125" bestFit="1" customWidth="1"/>
    <col min="700" max="700" width="6.85546875" bestFit="1" customWidth="1"/>
    <col min="701" max="701" width="11" bestFit="1" customWidth="1"/>
    <col min="702" max="702" width="8.85546875" bestFit="1" customWidth="1"/>
    <col min="703" max="703" width="12.5703125" bestFit="1" customWidth="1"/>
    <col min="704" max="704" width="8.85546875" bestFit="1" customWidth="1"/>
    <col min="705" max="705" width="12.5703125" bestFit="1" customWidth="1"/>
    <col min="706" max="706" width="6.85546875" bestFit="1" customWidth="1"/>
    <col min="707" max="707" width="11" bestFit="1" customWidth="1"/>
    <col min="708" max="708" width="8.85546875" bestFit="1" customWidth="1"/>
    <col min="709" max="709" width="12.5703125" bestFit="1" customWidth="1"/>
    <col min="710" max="710" width="6.85546875" bestFit="1" customWidth="1"/>
    <col min="711" max="711" width="11" bestFit="1" customWidth="1"/>
    <col min="712" max="712" width="6.85546875" bestFit="1" customWidth="1"/>
    <col min="713" max="713" width="11" bestFit="1" customWidth="1"/>
    <col min="714" max="714" width="6.85546875" bestFit="1" customWidth="1"/>
    <col min="715" max="715" width="11" bestFit="1" customWidth="1"/>
    <col min="716" max="716" width="6.85546875" bestFit="1" customWidth="1"/>
    <col min="717" max="717" width="11" bestFit="1" customWidth="1"/>
    <col min="718" max="718" width="6.85546875" bestFit="1" customWidth="1"/>
    <col min="719" max="719" width="11" bestFit="1" customWidth="1"/>
    <col min="720" max="720" width="6.85546875" bestFit="1" customWidth="1"/>
    <col min="721" max="721" width="11" bestFit="1" customWidth="1"/>
    <col min="722" max="722" width="6.85546875" bestFit="1" customWidth="1"/>
    <col min="723" max="723" width="11" bestFit="1" customWidth="1"/>
    <col min="724" max="724" width="6.85546875" bestFit="1" customWidth="1"/>
    <col min="725" max="725" width="11" bestFit="1" customWidth="1"/>
    <col min="726" max="726" width="6.85546875" bestFit="1" customWidth="1"/>
    <col min="727" max="727" width="11" bestFit="1" customWidth="1"/>
    <col min="728" max="728" width="6.85546875" bestFit="1" customWidth="1"/>
    <col min="729" max="729" width="11" bestFit="1" customWidth="1"/>
    <col min="730" max="730" width="6.85546875" bestFit="1" customWidth="1"/>
    <col min="731" max="731" width="11" bestFit="1" customWidth="1"/>
    <col min="732" max="732" width="6.85546875" bestFit="1" customWidth="1"/>
    <col min="733" max="733" width="11" bestFit="1" customWidth="1"/>
    <col min="734" max="734" width="6.85546875" bestFit="1" customWidth="1"/>
    <col min="735" max="735" width="11" bestFit="1" customWidth="1"/>
    <col min="736" max="736" width="6.85546875" bestFit="1" customWidth="1"/>
    <col min="737" max="737" width="11" bestFit="1" customWidth="1"/>
    <col min="738" max="738" width="6.85546875" bestFit="1" customWidth="1"/>
    <col min="739" max="739" width="11" bestFit="1" customWidth="1"/>
    <col min="740" max="740" width="6.85546875" bestFit="1" customWidth="1"/>
    <col min="741" max="741" width="11" bestFit="1" customWidth="1"/>
    <col min="742" max="742" width="6.85546875" bestFit="1" customWidth="1"/>
    <col min="743" max="743" width="11" bestFit="1" customWidth="1"/>
    <col min="744" max="744" width="6.85546875" bestFit="1" customWidth="1"/>
    <col min="745" max="745" width="11" bestFit="1" customWidth="1"/>
    <col min="746" max="746" width="6.85546875" bestFit="1" customWidth="1"/>
    <col min="747" max="747" width="11" bestFit="1" customWidth="1"/>
    <col min="748" max="748" width="6.85546875" bestFit="1" customWidth="1"/>
    <col min="749" max="749" width="11" bestFit="1" customWidth="1"/>
    <col min="750" max="750" width="6.85546875" bestFit="1" customWidth="1"/>
    <col min="751" max="751" width="11" bestFit="1" customWidth="1"/>
    <col min="752" max="752" width="6.85546875" bestFit="1" customWidth="1"/>
    <col min="753" max="753" width="11" bestFit="1" customWidth="1"/>
    <col min="754" max="754" width="6.85546875" bestFit="1" customWidth="1"/>
    <col min="755" max="755" width="11" bestFit="1" customWidth="1"/>
    <col min="756" max="756" width="6.85546875" bestFit="1" customWidth="1"/>
    <col min="757" max="757" width="11" bestFit="1" customWidth="1"/>
    <col min="758" max="758" width="6.85546875" bestFit="1" customWidth="1"/>
    <col min="759" max="759" width="11" bestFit="1" customWidth="1"/>
    <col min="760" max="760" width="6.85546875" bestFit="1" customWidth="1"/>
    <col min="761" max="761" width="11" bestFit="1" customWidth="1"/>
    <col min="762" max="762" width="6.85546875" bestFit="1" customWidth="1"/>
    <col min="763" max="763" width="11" bestFit="1" customWidth="1"/>
    <col min="764" max="764" width="6.85546875" bestFit="1" customWidth="1"/>
    <col min="765" max="765" width="11" bestFit="1" customWidth="1"/>
    <col min="766" max="766" width="6.85546875" bestFit="1" customWidth="1"/>
    <col min="767" max="767" width="11" bestFit="1" customWidth="1"/>
    <col min="768" max="768" width="6.85546875" bestFit="1" customWidth="1"/>
    <col min="769" max="769" width="11" bestFit="1" customWidth="1"/>
    <col min="770" max="770" width="6.85546875" bestFit="1" customWidth="1"/>
    <col min="771" max="771" width="11" bestFit="1" customWidth="1"/>
    <col min="772" max="772" width="6.85546875" bestFit="1" customWidth="1"/>
    <col min="773" max="773" width="11" bestFit="1" customWidth="1"/>
    <col min="774" max="774" width="6.85546875" bestFit="1" customWidth="1"/>
    <col min="775" max="775" width="11" bestFit="1" customWidth="1"/>
    <col min="776" max="776" width="6.85546875" bestFit="1" customWidth="1"/>
    <col min="777" max="777" width="11" bestFit="1" customWidth="1"/>
    <col min="778" max="778" width="6.85546875" bestFit="1" customWidth="1"/>
    <col min="779" max="779" width="11" bestFit="1" customWidth="1"/>
    <col min="780" max="780" width="6.85546875" bestFit="1" customWidth="1"/>
    <col min="781" max="781" width="11" bestFit="1" customWidth="1"/>
    <col min="782" max="782" width="18.28515625" bestFit="1" customWidth="1"/>
    <col min="783" max="783" width="11" bestFit="1" customWidth="1"/>
    <col min="784" max="784" width="7.85546875" bestFit="1" customWidth="1"/>
    <col min="785" max="785" width="11.5703125" bestFit="1" customWidth="1"/>
    <col min="786" max="786" width="11" bestFit="1" customWidth="1"/>
    <col min="787" max="787" width="6.85546875" bestFit="1" customWidth="1"/>
    <col min="788" max="788" width="10" bestFit="1" customWidth="1"/>
    <col min="789" max="789" width="11" bestFit="1" customWidth="1"/>
    <col min="790" max="790" width="7.85546875" bestFit="1" customWidth="1"/>
    <col min="791" max="791" width="11.5703125" bestFit="1" customWidth="1"/>
    <col min="792" max="792" width="11" bestFit="1" customWidth="1"/>
    <col min="793" max="793" width="7.85546875" bestFit="1" customWidth="1"/>
    <col min="794" max="794" width="11.5703125" bestFit="1" customWidth="1"/>
    <col min="795" max="795" width="11" bestFit="1" customWidth="1"/>
    <col min="796" max="796" width="6.85546875" bestFit="1" customWidth="1"/>
    <col min="797" max="797" width="10" bestFit="1" customWidth="1"/>
    <col min="798" max="798" width="11" bestFit="1" customWidth="1"/>
    <col min="799" max="799" width="7.85546875" bestFit="1" customWidth="1"/>
    <col min="800" max="800" width="11.5703125" bestFit="1" customWidth="1"/>
    <col min="801" max="801" width="11" bestFit="1" customWidth="1"/>
    <col min="802" max="802" width="7.85546875" bestFit="1" customWidth="1"/>
    <col min="803" max="803" width="11.5703125" bestFit="1" customWidth="1"/>
    <col min="804" max="804" width="11" bestFit="1" customWidth="1"/>
    <col min="805" max="805" width="6.85546875" bestFit="1" customWidth="1"/>
    <col min="806" max="807" width="11" bestFit="1" customWidth="1"/>
    <col min="808" max="808" width="8.85546875" bestFit="1" customWidth="1"/>
    <col min="809" max="809" width="12.5703125" bestFit="1" customWidth="1"/>
    <col min="810" max="810" width="11" bestFit="1" customWidth="1"/>
    <col min="811" max="811" width="8.85546875" bestFit="1" customWidth="1"/>
    <col min="812" max="812" width="12.5703125" bestFit="1" customWidth="1"/>
    <col min="813" max="813" width="11" bestFit="1" customWidth="1"/>
    <col min="814" max="814" width="6.85546875" bestFit="1" customWidth="1"/>
    <col min="815" max="816" width="11" bestFit="1" customWidth="1"/>
    <col min="817" max="817" width="8.85546875" bestFit="1" customWidth="1"/>
    <col min="818" max="818" width="12.5703125" bestFit="1" customWidth="1"/>
    <col min="819" max="819" width="11" bestFit="1" customWidth="1"/>
    <col min="820" max="820" width="8.85546875" bestFit="1" customWidth="1"/>
    <col min="821" max="821" width="12.5703125" bestFit="1" customWidth="1"/>
    <col min="822" max="822" width="11" bestFit="1" customWidth="1"/>
    <col min="823" max="823" width="6.85546875" bestFit="1" customWidth="1"/>
    <col min="824" max="825" width="11" bestFit="1" customWidth="1"/>
    <col min="826" max="826" width="8.85546875" bestFit="1" customWidth="1"/>
    <col min="827" max="827" width="12.5703125" bestFit="1" customWidth="1"/>
    <col min="828" max="828" width="11" bestFit="1" customWidth="1"/>
    <col min="829" max="829" width="8.85546875" bestFit="1" customWidth="1"/>
    <col min="830" max="830" width="12.5703125" bestFit="1" customWidth="1"/>
    <col min="831" max="831" width="11" bestFit="1" customWidth="1"/>
    <col min="832" max="832" width="6.85546875" bestFit="1" customWidth="1"/>
    <col min="833" max="834" width="11" bestFit="1" customWidth="1"/>
    <col min="835" max="835" width="8.85546875" bestFit="1" customWidth="1"/>
    <col min="836" max="836" width="12.5703125" bestFit="1" customWidth="1"/>
    <col min="837" max="837" width="11" bestFit="1" customWidth="1"/>
    <col min="838" max="838" width="8.85546875" bestFit="1" customWidth="1"/>
    <col min="839" max="839" width="12.5703125" bestFit="1" customWidth="1"/>
    <col min="840" max="840" width="11" bestFit="1" customWidth="1"/>
    <col min="841" max="841" width="6.85546875" bestFit="1" customWidth="1"/>
    <col min="842" max="843" width="11" bestFit="1" customWidth="1"/>
    <col min="844" max="844" width="8.85546875" bestFit="1" customWidth="1"/>
    <col min="845" max="845" width="12.5703125" bestFit="1" customWidth="1"/>
    <col min="846" max="846" width="11" bestFit="1" customWidth="1"/>
    <col min="847" max="847" width="8.85546875" bestFit="1" customWidth="1"/>
    <col min="848" max="848" width="12.5703125" bestFit="1" customWidth="1"/>
    <col min="849" max="849" width="11" bestFit="1" customWidth="1"/>
    <col min="850" max="850" width="6.85546875" bestFit="1" customWidth="1"/>
    <col min="851" max="852" width="11" bestFit="1" customWidth="1"/>
    <col min="853" max="853" width="8.85546875" bestFit="1" customWidth="1"/>
    <col min="854" max="854" width="12.5703125" bestFit="1" customWidth="1"/>
    <col min="855" max="855" width="11" bestFit="1" customWidth="1"/>
    <col min="856" max="856" width="8.85546875" bestFit="1" customWidth="1"/>
    <col min="857" max="857" width="12.5703125" bestFit="1" customWidth="1"/>
    <col min="858" max="858" width="11" bestFit="1" customWidth="1"/>
    <col min="859" max="859" width="6.85546875" bestFit="1" customWidth="1"/>
    <col min="860" max="861" width="11" bestFit="1" customWidth="1"/>
    <col min="862" max="862" width="8.85546875" bestFit="1" customWidth="1"/>
    <col min="863" max="863" width="12.5703125" bestFit="1" customWidth="1"/>
    <col min="864" max="864" width="11" bestFit="1" customWidth="1"/>
    <col min="865" max="865" width="8.85546875" bestFit="1" customWidth="1"/>
    <col min="866" max="866" width="12.5703125" bestFit="1" customWidth="1"/>
    <col min="867" max="867" width="11" bestFit="1" customWidth="1"/>
    <col min="868" max="868" width="6.85546875" bestFit="1" customWidth="1"/>
    <col min="869" max="870" width="11" bestFit="1" customWidth="1"/>
    <col min="871" max="871" width="8.85546875" bestFit="1" customWidth="1"/>
    <col min="872" max="872" width="12.5703125" bestFit="1" customWidth="1"/>
    <col min="873" max="873" width="11" bestFit="1" customWidth="1"/>
    <col min="874" max="874" width="8.85546875" bestFit="1" customWidth="1"/>
    <col min="875" max="875" width="12.5703125" bestFit="1" customWidth="1"/>
    <col min="876" max="876" width="11" bestFit="1" customWidth="1"/>
    <col min="877" max="877" width="6.85546875" bestFit="1" customWidth="1"/>
    <col min="878" max="879" width="11" bestFit="1" customWidth="1"/>
    <col min="880" max="880" width="8.85546875" bestFit="1" customWidth="1"/>
    <col min="881" max="881" width="12.5703125" bestFit="1" customWidth="1"/>
    <col min="882" max="882" width="11" bestFit="1" customWidth="1"/>
    <col min="883" max="883" width="8.85546875" bestFit="1" customWidth="1"/>
    <col min="884" max="884" width="12.5703125" bestFit="1" customWidth="1"/>
    <col min="885" max="885" width="11" bestFit="1" customWidth="1"/>
    <col min="886" max="886" width="6.85546875" bestFit="1" customWidth="1"/>
    <col min="887" max="888" width="11" bestFit="1" customWidth="1"/>
    <col min="889" max="889" width="8.85546875" bestFit="1" customWidth="1"/>
    <col min="890" max="890" width="12.5703125" bestFit="1" customWidth="1"/>
    <col min="891" max="891" width="11" bestFit="1" customWidth="1"/>
    <col min="892" max="892" width="8.85546875" bestFit="1" customWidth="1"/>
    <col min="893" max="893" width="12.5703125" bestFit="1" customWidth="1"/>
    <col min="894" max="894" width="11" bestFit="1" customWidth="1"/>
    <col min="895" max="895" width="6.85546875" bestFit="1" customWidth="1"/>
    <col min="896" max="897" width="11" bestFit="1" customWidth="1"/>
    <col min="898" max="898" width="8.85546875" bestFit="1" customWidth="1"/>
    <col min="899" max="899" width="12.5703125" bestFit="1" customWidth="1"/>
    <col min="900" max="900" width="11" bestFit="1" customWidth="1"/>
    <col min="901" max="901" width="8.85546875" bestFit="1" customWidth="1"/>
    <col min="902" max="902" width="12.5703125" bestFit="1" customWidth="1"/>
    <col min="903" max="903" width="11" bestFit="1" customWidth="1"/>
    <col min="904" max="904" width="6.85546875" bestFit="1" customWidth="1"/>
    <col min="905" max="906" width="11" bestFit="1" customWidth="1"/>
    <col min="907" max="907" width="8.85546875" bestFit="1" customWidth="1"/>
    <col min="908" max="908" width="12.5703125" bestFit="1" customWidth="1"/>
    <col min="909" max="909" width="11" bestFit="1" customWidth="1"/>
    <col min="910" max="910" width="8.85546875" bestFit="1" customWidth="1"/>
    <col min="911" max="911" width="12.5703125" bestFit="1" customWidth="1"/>
    <col min="912" max="912" width="11" bestFit="1" customWidth="1"/>
    <col min="913" max="913" width="6.85546875" bestFit="1" customWidth="1"/>
    <col min="914" max="915" width="11" bestFit="1" customWidth="1"/>
    <col min="916" max="916" width="8.85546875" bestFit="1" customWidth="1"/>
    <col min="917" max="917" width="12.5703125" bestFit="1" customWidth="1"/>
    <col min="918" max="918" width="11" bestFit="1" customWidth="1"/>
    <col min="919" max="919" width="8.85546875" bestFit="1" customWidth="1"/>
    <col min="920" max="920" width="12.5703125" bestFit="1" customWidth="1"/>
    <col min="921" max="921" width="11" bestFit="1" customWidth="1"/>
    <col min="922" max="922" width="6.85546875" bestFit="1" customWidth="1"/>
    <col min="923" max="924" width="11" bestFit="1" customWidth="1"/>
    <col min="925" max="925" width="8.85546875" bestFit="1" customWidth="1"/>
    <col min="926" max="926" width="12.5703125" bestFit="1" customWidth="1"/>
    <col min="927" max="927" width="11" bestFit="1" customWidth="1"/>
    <col min="928" max="928" width="8.85546875" bestFit="1" customWidth="1"/>
    <col min="929" max="929" width="12.5703125" bestFit="1" customWidth="1"/>
    <col min="930" max="930" width="11" bestFit="1" customWidth="1"/>
    <col min="931" max="931" width="6.85546875" bestFit="1" customWidth="1"/>
    <col min="932" max="933" width="11" bestFit="1" customWidth="1"/>
    <col min="934" max="934" width="8.85546875" bestFit="1" customWidth="1"/>
    <col min="935" max="935" width="12.5703125" bestFit="1" customWidth="1"/>
    <col min="936" max="936" width="11" bestFit="1" customWidth="1"/>
    <col min="937" max="937" width="8.85546875" bestFit="1" customWidth="1"/>
    <col min="938" max="938" width="12.5703125" bestFit="1" customWidth="1"/>
    <col min="939" max="939" width="11" bestFit="1" customWidth="1"/>
    <col min="940" max="940" width="6.85546875" bestFit="1" customWidth="1"/>
    <col min="941" max="942" width="11" bestFit="1" customWidth="1"/>
    <col min="943" max="943" width="8.85546875" bestFit="1" customWidth="1"/>
    <col min="944" max="944" width="12.5703125" bestFit="1" customWidth="1"/>
    <col min="945" max="945" width="11" bestFit="1" customWidth="1"/>
    <col min="946" max="946" width="8.85546875" bestFit="1" customWidth="1"/>
    <col min="947" max="947" width="12.5703125" bestFit="1" customWidth="1"/>
    <col min="948" max="948" width="11" bestFit="1" customWidth="1"/>
    <col min="949" max="949" width="6.85546875" bestFit="1" customWidth="1"/>
    <col min="950" max="951" width="11" bestFit="1" customWidth="1"/>
    <col min="952" max="952" width="8.85546875" bestFit="1" customWidth="1"/>
    <col min="953" max="953" width="12.5703125" bestFit="1" customWidth="1"/>
    <col min="954" max="954" width="11" bestFit="1" customWidth="1"/>
    <col min="955" max="955" width="8.85546875" bestFit="1" customWidth="1"/>
    <col min="956" max="956" width="12.5703125" bestFit="1" customWidth="1"/>
    <col min="957" max="957" width="11" bestFit="1" customWidth="1"/>
    <col min="958" max="958" width="6.85546875" bestFit="1" customWidth="1"/>
    <col min="959" max="960" width="11" bestFit="1" customWidth="1"/>
    <col min="961" max="961" width="8.85546875" bestFit="1" customWidth="1"/>
    <col min="962" max="962" width="12.5703125" bestFit="1" customWidth="1"/>
    <col min="963" max="963" width="11" bestFit="1" customWidth="1"/>
    <col min="964" max="964" width="8.85546875" bestFit="1" customWidth="1"/>
    <col min="965" max="965" width="12.5703125" bestFit="1" customWidth="1"/>
    <col min="966" max="966" width="11" bestFit="1" customWidth="1"/>
    <col min="967" max="967" width="6.85546875" bestFit="1" customWidth="1"/>
    <col min="968" max="969" width="11" bestFit="1" customWidth="1"/>
    <col min="970" max="970" width="8.85546875" bestFit="1" customWidth="1"/>
    <col min="971" max="971" width="12.5703125" bestFit="1" customWidth="1"/>
    <col min="972" max="972" width="11" bestFit="1" customWidth="1"/>
    <col min="973" max="973" width="8.85546875" bestFit="1" customWidth="1"/>
    <col min="974" max="974" width="12.5703125" bestFit="1" customWidth="1"/>
    <col min="975" max="975" width="11" bestFit="1" customWidth="1"/>
    <col min="976" max="976" width="6.85546875" bestFit="1" customWidth="1"/>
    <col min="977" max="978" width="11" bestFit="1" customWidth="1"/>
    <col min="979" max="979" width="8.85546875" bestFit="1" customWidth="1"/>
    <col min="980" max="980" width="12.5703125" bestFit="1" customWidth="1"/>
    <col min="981" max="981" width="11" bestFit="1" customWidth="1"/>
    <col min="982" max="982" width="8.85546875" bestFit="1" customWidth="1"/>
    <col min="983" max="983" width="12.5703125" bestFit="1" customWidth="1"/>
    <col min="984" max="984" width="11" bestFit="1" customWidth="1"/>
    <col min="985" max="985" width="6.85546875" bestFit="1" customWidth="1"/>
    <col min="986" max="987" width="11" bestFit="1" customWidth="1"/>
    <col min="988" max="988" width="8.85546875" bestFit="1" customWidth="1"/>
    <col min="989" max="989" width="12.5703125" bestFit="1" customWidth="1"/>
    <col min="990" max="990" width="11" bestFit="1" customWidth="1"/>
    <col min="991" max="991" width="8.85546875" bestFit="1" customWidth="1"/>
    <col min="992" max="992" width="12.5703125" bestFit="1" customWidth="1"/>
    <col min="993" max="993" width="11" bestFit="1" customWidth="1"/>
    <col min="994" max="994" width="6.85546875" bestFit="1" customWidth="1"/>
    <col min="995" max="996" width="11" bestFit="1" customWidth="1"/>
    <col min="997" max="997" width="8.85546875" bestFit="1" customWidth="1"/>
    <col min="998" max="998" width="12.5703125" bestFit="1" customWidth="1"/>
    <col min="999" max="999" width="11" bestFit="1" customWidth="1"/>
    <col min="1000" max="1000" width="8.85546875" bestFit="1" customWidth="1"/>
    <col min="1001" max="1001" width="12.5703125" bestFit="1" customWidth="1"/>
    <col min="1002" max="1002" width="11" bestFit="1" customWidth="1"/>
    <col min="1003" max="1003" width="6.85546875" bestFit="1" customWidth="1"/>
    <col min="1004" max="1005" width="11" bestFit="1" customWidth="1"/>
    <col min="1006" max="1006" width="8.85546875" bestFit="1" customWidth="1"/>
    <col min="1007" max="1007" width="12.5703125" bestFit="1" customWidth="1"/>
    <col min="1008" max="1008" width="11" bestFit="1" customWidth="1"/>
    <col min="1009" max="1009" width="8.85546875" bestFit="1" customWidth="1"/>
    <col min="1010" max="1010" width="12.5703125" bestFit="1" customWidth="1"/>
    <col min="1011" max="1011" width="11" bestFit="1" customWidth="1"/>
    <col min="1012" max="1012" width="6.85546875" bestFit="1" customWidth="1"/>
    <col min="1013" max="1014" width="11" bestFit="1" customWidth="1"/>
    <col min="1015" max="1015" width="8.85546875" bestFit="1" customWidth="1"/>
    <col min="1016" max="1016" width="12.5703125" bestFit="1" customWidth="1"/>
    <col min="1017" max="1017" width="11" bestFit="1" customWidth="1"/>
    <col min="1018" max="1018" width="8.85546875" bestFit="1" customWidth="1"/>
    <col min="1019" max="1019" width="12.5703125" bestFit="1" customWidth="1"/>
    <col min="1020" max="1020" width="11" bestFit="1" customWidth="1"/>
    <col min="1021" max="1021" width="6.85546875" bestFit="1" customWidth="1"/>
    <col min="1022" max="1023" width="11" bestFit="1" customWidth="1"/>
    <col min="1024" max="1024" width="8.85546875" bestFit="1" customWidth="1"/>
    <col min="1025" max="1025" width="12.5703125" bestFit="1" customWidth="1"/>
    <col min="1026" max="1026" width="11" bestFit="1" customWidth="1"/>
    <col min="1027" max="1027" width="8.85546875" bestFit="1" customWidth="1"/>
    <col min="1028" max="1028" width="12.5703125" bestFit="1" customWidth="1"/>
    <col min="1029" max="1029" width="11" bestFit="1" customWidth="1"/>
    <col min="1030" max="1030" width="6.85546875" bestFit="1" customWidth="1"/>
    <col min="1031" max="1032" width="11" bestFit="1" customWidth="1"/>
    <col min="1033" max="1033" width="8.85546875" bestFit="1" customWidth="1"/>
    <col min="1034" max="1034" width="12.5703125" bestFit="1" customWidth="1"/>
    <col min="1035" max="1035" width="11" bestFit="1" customWidth="1"/>
    <col min="1036" max="1036" width="8.85546875" bestFit="1" customWidth="1"/>
    <col min="1037" max="1037" width="12.5703125" bestFit="1" customWidth="1"/>
    <col min="1038" max="1038" width="11" bestFit="1" customWidth="1"/>
    <col min="1039" max="1039" width="6.85546875" bestFit="1" customWidth="1"/>
    <col min="1040" max="1041" width="11" bestFit="1" customWidth="1"/>
    <col min="1042" max="1042" width="8.85546875" bestFit="1" customWidth="1"/>
    <col min="1043" max="1043" width="12.5703125" bestFit="1" customWidth="1"/>
    <col min="1044" max="1044" width="11" bestFit="1" customWidth="1"/>
    <col min="1045" max="1045" width="8.85546875" bestFit="1" customWidth="1"/>
    <col min="1046" max="1046" width="12.5703125" bestFit="1" customWidth="1"/>
    <col min="1047" max="1047" width="11" bestFit="1" customWidth="1"/>
    <col min="1048" max="1048" width="6.85546875" bestFit="1" customWidth="1"/>
    <col min="1049" max="1050" width="11" bestFit="1" customWidth="1"/>
    <col min="1051" max="1051" width="8.85546875" bestFit="1" customWidth="1"/>
    <col min="1052" max="1052" width="12.5703125" bestFit="1" customWidth="1"/>
    <col min="1053" max="1053" width="11" bestFit="1" customWidth="1"/>
    <col min="1054" max="1054" width="8.85546875" bestFit="1" customWidth="1"/>
    <col min="1055" max="1055" width="12.5703125" bestFit="1" customWidth="1"/>
    <col min="1056" max="1056" width="11" bestFit="1" customWidth="1"/>
    <col min="1057" max="1057" width="6.85546875" bestFit="1" customWidth="1"/>
    <col min="1058" max="1059" width="11" bestFit="1" customWidth="1"/>
    <col min="1060" max="1060" width="8.85546875" bestFit="1" customWidth="1"/>
    <col min="1061" max="1061" width="12.5703125" bestFit="1" customWidth="1"/>
    <col min="1062" max="1062" width="11" bestFit="1" customWidth="1"/>
    <col min="1063" max="1063" width="6.85546875" bestFit="1" customWidth="1"/>
    <col min="1064" max="1065" width="11" bestFit="1" customWidth="1"/>
    <col min="1066" max="1066" width="6.85546875" bestFit="1" customWidth="1"/>
    <col min="1067" max="1068" width="11" bestFit="1" customWidth="1"/>
    <col min="1069" max="1069" width="6.85546875" bestFit="1" customWidth="1"/>
    <col min="1070" max="1071" width="11" bestFit="1" customWidth="1"/>
    <col min="1072" max="1072" width="6.85546875" bestFit="1" customWidth="1"/>
    <col min="1073" max="1074" width="11" bestFit="1" customWidth="1"/>
    <col min="1075" max="1075" width="6.85546875" bestFit="1" customWidth="1"/>
    <col min="1076" max="1077" width="11" bestFit="1" customWidth="1"/>
    <col min="1078" max="1078" width="6.85546875" bestFit="1" customWidth="1"/>
    <col min="1079" max="1080" width="11" bestFit="1" customWidth="1"/>
    <col min="1081" max="1081" width="6.85546875" bestFit="1" customWidth="1"/>
    <col min="1082" max="1083" width="11" bestFit="1" customWidth="1"/>
    <col min="1084" max="1084" width="6.85546875" bestFit="1" customWidth="1"/>
    <col min="1085" max="1086" width="11" bestFit="1" customWidth="1"/>
    <col min="1087" max="1087" width="6.85546875" bestFit="1" customWidth="1"/>
    <col min="1088" max="1089" width="11" bestFit="1" customWidth="1"/>
    <col min="1090" max="1090" width="6.85546875" bestFit="1" customWidth="1"/>
    <col min="1091" max="1092" width="11" bestFit="1" customWidth="1"/>
    <col min="1093" max="1093" width="6.85546875" bestFit="1" customWidth="1"/>
    <col min="1094" max="1095" width="11" bestFit="1" customWidth="1"/>
    <col min="1096" max="1096" width="6.85546875" bestFit="1" customWidth="1"/>
    <col min="1097" max="1098" width="11" bestFit="1" customWidth="1"/>
    <col min="1099" max="1099" width="6.85546875" bestFit="1" customWidth="1"/>
    <col min="1100" max="1101" width="11" bestFit="1" customWidth="1"/>
    <col min="1102" max="1102" width="6.85546875" bestFit="1" customWidth="1"/>
    <col min="1103" max="1104" width="11" bestFit="1" customWidth="1"/>
    <col min="1105" max="1105" width="6.85546875" bestFit="1" customWidth="1"/>
    <col min="1106" max="1107" width="11" bestFit="1" customWidth="1"/>
    <col min="1108" max="1108" width="6.85546875" bestFit="1" customWidth="1"/>
    <col min="1109" max="1110" width="11" bestFit="1" customWidth="1"/>
    <col min="1111" max="1111" width="6.85546875" bestFit="1" customWidth="1"/>
    <col min="1112" max="1113" width="11" bestFit="1" customWidth="1"/>
    <col min="1114" max="1114" width="6.85546875" bestFit="1" customWidth="1"/>
    <col min="1115" max="1116" width="11" bestFit="1" customWidth="1"/>
    <col min="1117" max="1117" width="6.85546875" bestFit="1" customWidth="1"/>
    <col min="1118" max="1119" width="11" bestFit="1" customWidth="1"/>
    <col min="1120" max="1120" width="6.85546875" bestFit="1" customWidth="1"/>
    <col min="1121" max="1122" width="11" bestFit="1" customWidth="1"/>
    <col min="1123" max="1123" width="6.85546875" bestFit="1" customWidth="1"/>
    <col min="1124" max="1125" width="11" bestFit="1" customWidth="1"/>
    <col min="1126" max="1126" width="6.85546875" bestFit="1" customWidth="1"/>
    <col min="1127" max="1128" width="11" bestFit="1" customWidth="1"/>
    <col min="1129" max="1129" width="6.85546875" bestFit="1" customWidth="1"/>
    <col min="1130" max="1131" width="11" bestFit="1" customWidth="1"/>
    <col min="1132" max="1132" width="6.85546875" bestFit="1" customWidth="1"/>
    <col min="1133" max="1134" width="11" bestFit="1" customWidth="1"/>
    <col min="1135" max="1135" width="6.85546875" bestFit="1" customWidth="1"/>
    <col min="1136" max="1137" width="11" bestFit="1" customWidth="1"/>
    <col min="1138" max="1138" width="6.85546875" bestFit="1" customWidth="1"/>
    <col min="1139" max="1140" width="11" bestFit="1" customWidth="1"/>
    <col min="1141" max="1141" width="6.85546875" bestFit="1" customWidth="1"/>
    <col min="1142" max="1143" width="11" bestFit="1" customWidth="1"/>
    <col min="1144" max="1144" width="6.85546875" bestFit="1" customWidth="1"/>
    <col min="1145" max="1146" width="11" bestFit="1" customWidth="1"/>
    <col min="1147" max="1147" width="6.85546875" bestFit="1" customWidth="1"/>
    <col min="1148" max="1149" width="11" bestFit="1" customWidth="1"/>
    <col min="1150" max="1150" width="6.85546875" bestFit="1" customWidth="1"/>
    <col min="1151" max="1152" width="11" bestFit="1" customWidth="1"/>
    <col min="1153" max="1153" width="6.85546875" bestFit="1" customWidth="1"/>
    <col min="1154" max="1155" width="11" bestFit="1" customWidth="1"/>
    <col min="1156" max="1156" width="6.85546875" bestFit="1" customWidth="1"/>
    <col min="1157" max="1158" width="11" bestFit="1" customWidth="1"/>
    <col min="1159" max="1159" width="6.85546875" bestFit="1" customWidth="1"/>
    <col min="1160" max="1161" width="11" bestFit="1" customWidth="1"/>
    <col min="1162" max="1162" width="6.85546875" bestFit="1" customWidth="1"/>
    <col min="1163" max="1164" width="11" bestFit="1" customWidth="1"/>
    <col min="1165" max="1165" width="6.85546875" bestFit="1" customWidth="1"/>
    <col min="1166" max="1167" width="11" bestFit="1" customWidth="1"/>
    <col min="1168" max="1168" width="6.85546875" bestFit="1" customWidth="1"/>
    <col min="1169" max="1170" width="11" bestFit="1" customWidth="1"/>
    <col min="1171" max="1171" width="18.28515625" bestFit="1" customWidth="1"/>
    <col min="1172" max="1172" width="21.7109375" bestFit="1" customWidth="1"/>
    <col min="1173" max="1173" width="25" bestFit="1" customWidth="1"/>
    <col min="1174" max="1174" width="26.85546875" bestFit="1" customWidth="1"/>
    <col min="1175" max="1175" width="24.42578125" bestFit="1" customWidth="1"/>
    <col min="1176" max="1176" width="26.28515625" bestFit="1" customWidth="1"/>
    <col min="1177" max="1178" width="21.7109375" bestFit="1" customWidth="1"/>
    <col min="1179" max="1179" width="23.42578125" bestFit="1" customWidth="1"/>
    <col min="1180" max="1180" width="25.140625" bestFit="1" customWidth="1"/>
    <col min="1181" max="1181" width="24.42578125" bestFit="1" customWidth="1"/>
    <col min="1182" max="1182" width="26.28515625" bestFit="1" customWidth="1"/>
    <col min="1183" max="1184" width="21.7109375" bestFit="1" customWidth="1"/>
    <col min="1185" max="1185" width="25" bestFit="1" customWidth="1"/>
    <col min="1186" max="1186" width="26.85546875" bestFit="1" customWidth="1"/>
    <col min="1187" max="1187" width="24.42578125" bestFit="1" customWidth="1"/>
    <col min="1188" max="1188" width="26.28515625" bestFit="1" customWidth="1"/>
    <col min="1189" max="1190" width="21.7109375" bestFit="1" customWidth="1"/>
    <col min="1191" max="1191" width="25" bestFit="1" customWidth="1"/>
    <col min="1192" max="1192" width="26.85546875" bestFit="1" customWidth="1"/>
    <col min="1193" max="1193" width="24.42578125" bestFit="1" customWidth="1"/>
    <col min="1194" max="1194" width="26.28515625" bestFit="1" customWidth="1"/>
    <col min="1195" max="1196" width="21.7109375" bestFit="1" customWidth="1"/>
    <col min="1197" max="1197" width="23.42578125" bestFit="1" customWidth="1"/>
    <col min="1198" max="1198" width="25.140625" bestFit="1" customWidth="1"/>
    <col min="1199" max="1199" width="24.42578125" bestFit="1" customWidth="1"/>
    <col min="1200" max="1200" width="26.28515625" bestFit="1" customWidth="1"/>
    <col min="1201" max="1202" width="21.7109375" bestFit="1" customWidth="1"/>
    <col min="1203" max="1203" width="25" bestFit="1" customWidth="1"/>
    <col min="1204" max="1204" width="26.85546875" bestFit="1" customWidth="1"/>
    <col min="1205" max="1205" width="24.42578125" bestFit="1" customWidth="1"/>
    <col min="1206" max="1206" width="26.28515625" bestFit="1" customWidth="1"/>
    <col min="1207" max="1208" width="21.7109375" bestFit="1" customWidth="1"/>
    <col min="1209" max="1209" width="25" bestFit="1" customWidth="1"/>
    <col min="1210" max="1210" width="26.85546875" bestFit="1" customWidth="1"/>
    <col min="1211" max="1211" width="24.42578125" bestFit="1" customWidth="1"/>
    <col min="1212" max="1212" width="26.28515625" bestFit="1" customWidth="1"/>
    <col min="1213" max="1214" width="21.7109375" bestFit="1" customWidth="1"/>
    <col min="1215" max="1215" width="23.42578125" bestFit="1" customWidth="1"/>
    <col min="1216" max="1216" width="25.140625" bestFit="1" customWidth="1"/>
    <col min="1217" max="1217" width="24.42578125" bestFit="1" customWidth="1"/>
    <col min="1218" max="1218" width="26.28515625" bestFit="1" customWidth="1"/>
    <col min="1219" max="1220" width="21.7109375" bestFit="1" customWidth="1"/>
    <col min="1221" max="1221" width="25" bestFit="1" customWidth="1"/>
    <col min="1222" max="1222" width="26.85546875" bestFit="1" customWidth="1"/>
    <col min="1223" max="1223" width="24.42578125" bestFit="1" customWidth="1"/>
    <col min="1224" max="1224" width="26.28515625" bestFit="1" customWidth="1"/>
    <col min="1225" max="1226" width="21.7109375" bestFit="1" customWidth="1"/>
    <col min="1227" max="1227" width="25" bestFit="1" customWidth="1"/>
    <col min="1228" max="1228" width="26.85546875" bestFit="1" customWidth="1"/>
    <col min="1229" max="1229" width="24.42578125" bestFit="1" customWidth="1"/>
    <col min="1230" max="1230" width="26.28515625" bestFit="1" customWidth="1"/>
    <col min="1231" max="1232" width="21.7109375" bestFit="1" customWidth="1"/>
    <col min="1233" max="1233" width="23.42578125" bestFit="1" customWidth="1"/>
    <col min="1234" max="1234" width="25.140625" bestFit="1" customWidth="1"/>
    <col min="1235" max="1235" width="24.42578125" bestFit="1" customWidth="1"/>
    <col min="1236" max="1236" width="26.28515625" bestFit="1" customWidth="1"/>
    <col min="1237" max="1238" width="21.7109375" bestFit="1" customWidth="1"/>
    <col min="1239" max="1239" width="25" bestFit="1" customWidth="1"/>
    <col min="1240" max="1240" width="26.85546875" bestFit="1" customWidth="1"/>
    <col min="1241" max="1241" width="24.42578125" bestFit="1" customWidth="1"/>
    <col min="1242" max="1242" width="26.28515625" bestFit="1" customWidth="1"/>
    <col min="1243" max="1244" width="21.7109375" bestFit="1" customWidth="1"/>
    <col min="1245" max="1245" width="25" bestFit="1" customWidth="1"/>
    <col min="1246" max="1246" width="26.85546875" bestFit="1" customWidth="1"/>
    <col min="1247" max="1247" width="24.42578125" bestFit="1" customWidth="1"/>
    <col min="1248" max="1248" width="26.28515625" bestFit="1" customWidth="1"/>
    <col min="1249" max="1250" width="21.7109375" bestFit="1" customWidth="1"/>
    <col min="1251" max="1251" width="23.42578125" bestFit="1" customWidth="1"/>
    <col min="1252" max="1252" width="25.140625" bestFit="1" customWidth="1"/>
    <col min="1253" max="1253" width="24.42578125" bestFit="1" customWidth="1"/>
    <col min="1254" max="1254" width="26.28515625" bestFit="1" customWidth="1"/>
    <col min="1255" max="1256" width="21.7109375" bestFit="1" customWidth="1"/>
    <col min="1257" max="1257" width="25" bestFit="1" customWidth="1"/>
    <col min="1258" max="1258" width="26.85546875" bestFit="1" customWidth="1"/>
    <col min="1259" max="1259" width="24.42578125" bestFit="1" customWidth="1"/>
    <col min="1260" max="1260" width="26.28515625" bestFit="1" customWidth="1"/>
    <col min="1261" max="1262" width="21.7109375" bestFit="1" customWidth="1"/>
    <col min="1263" max="1263" width="25" bestFit="1" customWidth="1"/>
    <col min="1264" max="1264" width="26.85546875" bestFit="1" customWidth="1"/>
    <col min="1265" max="1265" width="24.42578125" bestFit="1" customWidth="1"/>
    <col min="1266" max="1266" width="26.28515625" bestFit="1" customWidth="1"/>
    <col min="1267" max="1268" width="21.7109375" bestFit="1" customWidth="1"/>
    <col min="1269" max="1269" width="23.42578125" bestFit="1" customWidth="1"/>
    <col min="1270" max="1270" width="25.140625" bestFit="1" customWidth="1"/>
    <col min="1271" max="1271" width="24.42578125" bestFit="1" customWidth="1"/>
    <col min="1272" max="1272" width="26.28515625" bestFit="1" customWidth="1"/>
    <col min="1273" max="1274" width="21.7109375" bestFit="1" customWidth="1"/>
    <col min="1275" max="1275" width="25" bestFit="1" customWidth="1"/>
    <col min="1276" max="1276" width="26.85546875" bestFit="1" customWidth="1"/>
    <col min="1277" max="1277" width="24.42578125" bestFit="1" customWidth="1"/>
    <col min="1278" max="1278" width="26.28515625" bestFit="1" customWidth="1"/>
    <col min="1279" max="1280" width="21.7109375" bestFit="1" customWidth="1"/>
    <col min="1281" max="1281" width="25" bestFit="1" customWidth="1"/>
    <col min="1282" max="1282" width="26.85546875" bestFit="1" customWidth="1"/>
    <col min="1283" max="1283" width="24.42578125" bestFit="1" customWidth="1"/>
    <col min="1284" max="1284" width="26.28515625" bestFit="1" customWidth="1"/>
    <col min="1285" max="1286" width="21.7109375" bestFit="1" customWidth="1"/>
    <col min="1287" max="1287" width="23.42578125" bestFit="1" customWidth="1"/>
    <col min="1288" max="1288" width="25.140625" bestFit="1" customWidth="1"/>
    <col min="1289" max="1289" width="24.42578125" bestFit="1" customWidth="1"/>
    <col min="1290" max="1290" width="26.28515625" bestFit="1" customWidth="1"/>
    <col min="1291" max="1292" width="21.7109375" bestFit="1" customWidth="1"/>
    <col min="1293" max="1293" width="25" bestFit="1" customWidth="1"/>
    <col min="1294" max="1294" width="26.85546875" bestFit="1" customWidth="1"/>
    <col min="1295" max="1295" width="24.42578125" bestFit="1" customWidth="1"/>
    <col min="1296" max="1296" width="26.28515625" bestFit="1" customWidth="1"/>
    <col min="1297" max="1298" width="21.7109375" bestFit="1" customWidth="1"/>
    <col min="1299" max="1299" width="25" bestFit="1" customWidth="1"/>
    <col min="1300" max="1300" width="26.85546875" bestFit="1" customWidth="1"/>
    <col min="1301" max="1301" width="24.42578125" bestFit="1" customWidth="1"/>
    <col min="1302" max="1302" width="26.28515625" bestFit="1" customWidth="1"/>
    <col min="1303" max="1304" width="21.7109375" bestFit="1" customWidth="1"/>
    <col min="1305" max="1305" width="23.42578125" bestFit="1" customWidth="1"/>
    <col min="1306" max="1306" width="25.140625" bestFit="1" customWidth="1"/>
    <col min="1307" max="1307" width="24.42578125" bestFit="1" customWidth="1"/>
    <col min="1308" max="1308" width="26.28515625" bestFit="1" customWidth="1"/>
    <col min="1309" max="1310" width="21.7109375" bestFit="1" customWidth="1"/>
    <col min="1311" max="1311" width="25" bestFit="1" customWidth="1"/>
    <col min="1312" max="1312" width="26.85546875" bestFit="1" customWidth="1"/>
    <col min="1313" max="1313" width="24.42578125" bestFit="1" customWidth="1"/>
    <col min="1314" max="1314" width="26.28515625" bestFit="1" customWidth="1"/>
    <col min="1315" max="1316" width="21.7109375" bestFit="1" customWidth="1"/>
    <col min="1317" max="1317" width="25" bestFit="1" customWidth="1"/>
    <col min="1318" max="1318" width="26.85546875" bestFit="1" customWidth="1"/>
    <col min="1319" max="1319" width="24.42578125" bestFit="1" customWidth="1"/>
    <col min="1320" max="1320" width="26.28515625" bestFit="1" customWidth="1"/>
    <col min="1321" max="1322" width="21.7109375" bestFit="1" customWidth="1"/>
    <col min="1323" max="1323" width="23.42578125" bestFit="1" customWidth="1"/>
    <col min="1324" max="1324" width="25.140625" bestFit="1" customWidth="1"/>
    <col min="1325" max="1325" width="24.42578125" bestFit="1" customWidth="1"/>
    <col min="1326" max="1326" width="26.28515625" bestFit="1" customWidth="1"/>
    <col min="1327" max="1328" width="21.7109375" bestFit="1" customWidth="1"/>
    <col min="1329" max="1329" width="25" bestFit="1" customWidth="1"/>
    <col min="1330" max="1330" width="26.85546875" bestFit="1" customWidth="1"/>
    <col min="1331" max="1331" width="24.42578125" bestFit="1" customWidth="1"/>
    <col min="1332" max="1332" width="26.28515625" bestFit="1" customWidth="1"/>
    <col min="1333" max="1334" width="21.7109375" bestFit="1" customWidth="1"/>
    <col min="1335" max="1335" width="25" bestFit="1" customWidth="1"/>
    <col min="1336" max="1336" width="26.85546875" bestFit="1" customWidth="1"/>
    <col min="1337" max="1337" width="24.42578125" bestFit="1" customWidth="1"/>
    <col min="1338" max="1338" width="26.28515625" bestFit="1" customWidth="1"/>
    <col min="1339" max="1340" width="21.7109375" bestFit="1" customWidth="1"/>
    <col min="1341" max="1341" width="23.42578125" bestFit="1" customWidth="1"/>
    <col min="1342" max="1342" width="25.140625" bestFit="1" customWidth="1"/>
    <col min="1343" max="1343" width="24.42578125" bestFit="1" customWidth="1"/>
    <col min="1344" max="1344" width="26.28515625" bestFit="1" customWidth="1"/>
    <col min="1345" max="1346" width="21.7109375" bestFit="1" customWidth="1"/>
    <col min="1347" max="1347" width="25" bestFit="1" customWidth="1"/>
    <col min="1348" max="1348" width="26.85546875" bestFit="1" customWidth="1"/>
    <col min="1349" max="1349" width="24.42578125" bestFit="1" customWidth="1"/>
    <col min="1350" max="1350" width="26.28515625" bestFit="1" customWidth="1"/>
    <col min="1351" max="1352" width="21.7109375" bestFit="1" customWidth="1"/>
    <col min="1353" max="1353" width="25" bestFit="1" customWidth="1"/>
    <col min="1354" max="1354" width="26.85546875" bestFit="1" customWidth="1"/>
    <col min="1355" max="1355" width="24.42578125" bestFit="1" customWidth="1"/>
    <col min="1356" max="1356" width="26.28515625" bestFit="1" customWidth="1"/>
    <col min="1357" max="1358" width="21.7109375" bestFit="1" customWidth="1"/>
    <col min="1359" max="1359" width="23.42578125" bestFit="1" customWidth="1"/>
    <col min="1360" max="1360" width="25.140625" bestFit="1" customWidth="1"/>
    <col min="1361" max="1361" width="24.42578125" bestFit="1" customWidth="1"/>
    <col min="1362" max="1362" width="26.28515625" bestFit="1" customWidth="1"/>
    <col min="1363" max="1364" width="21.7109375" bestFit="1" customWidth="1"/>
    <col min="1365" max="1365" width="25" bestFit="1" customWidth="1"/>
    <col min="1366" max="1366" width="26.85546875" bestFit="1" customWidth="1"/>
    <col min="1367" max="1367" width="24.42578125" bestFit="1" customWidth="1"/>
    <col min="1368" max="1368" width="26.28515625" bestFit="1" customWidth="1"/>
    <col min="1369" max="1370" width="21.7109375" bestFit="1" customWidth="1"/>
    <col min="1371" max="1371" width="25" bestFit="1" customWidth="1"/>
    <col min="1372" max="1372" width="26.85546875" bestFit="1" customWidth="1"/>
    <col min="1373" max="1373" width="24.42578125" bestFit="1" customWidth="1"/>
    <col min="1374" max="1374" width="26.28515625" bestFit="1" customWidth="1"/>
    <col min="1375" max="1376" width="21.7109375" bestFit="1" customWidth="1"/>
    <col min="1377" max="1377" width="23.42578125" bestFit="1" customWidth="1"/>
    <col min="1378" max="1378" width="25.140625" bestFit="1" customWidth="1"/>
    <col min="1379" max="1379" width="24.42578125" bestFit="1" customWidth="1"/>
    <col min="1380" max="1380" width="26.28515625" bestFit="1" customWidth="1"/>
    <col min="1381" max="1382" width="21.7109375" bestFit="1" customWidth="1"/>
    <col min="1383" max="1383" width="25" bestFit="1" customWidth="1"/>
    <col min="1384" max="1384" width="26.85546875" bestFit="1" customWidth="1"/>
    <col min="1385" max="1385" width="24.42578125" bestFit="1" customWidth="1"/>
    <col min="1386" max="1386" width="26.28515625" bestFit="1" customWidth="1"/>
    <col min="1387" max="1388" width="21.7109375" bestFit="1" customWidth="1"/>
    <col min="1389" max="1389" width="25" bestFit="1" customWidth="1"/>
    <col min="1390" max="1390" width="26.85546875" bestFit="1" customWidth="1"/>
    <col min="1391" max="1391" width="24.42578125" bestFit="1" customWidth="1"/>
    <col min="1392" max="1392" width="26.28515625" bestFit="1" customWidth="1"/>
    <col min="1393" max="1394" width="21.7109375" bestFit="1" customWidth="1"/>
    <col min="1395" max="1395" width="23.42578125" bestFit="1" customWidth="1"/>
    <col min="1396" max="1396" width="25.140625" bestFit="1" customWidth="1"/>
    <col min="1397" max="1397" width="24.42578125" bestFit="1" customWidth="1"/>
    <col min="1398" max="1398" width="26.28515625" bestFit="1" customWidth="1"/>
    <col min="1399" max="1400" width="21.7109375" bestFit="1" customWidth="1"/>
    <col min="1401" max="1401" width="25" bestFit="1" customWidth="1"/>
    <col min="1402" max="1402" width="26.85546875" bestFit="1" customWidth="1"/>
    <col min="1403" max="1403" width="24.42578125" bestFit="1" customWidth="1"/>
    <col min="1404" max="1404" width="26.28515625" bestFit="1" customWidth="1"/>
    <col min="1405" max="1406" width="21.7109375" bestFit="1" customWidth="1"/>
    <col min="1407" max="1407" width="25" bestFit="1" customWidth="1"/>
    <col min="1408" max="1408" width="26.85546875" bestFit="1" customWidth="1"/>
    <col min="1409" max="1409" width="24.42578125" bestFit="1" customWidth="1"/>
    <col min="1410" max="1410" width="26.28515625" bestFit="1" customWidth="1"/>
    <col min="1411" max="1412" width="21.7109375" bestFit="1" customWidth="1"/>
    <col min="1413" max="1413" width="23.42578125" bestFit="1" customWidth="1"/>
    <col min="1414" max="1414" width="25.140625" bestFit="1" customWidth="1"/>
    <col min="1415" max="1415" width="24.42578125" bestFit="1" customWidth="1"/>
    <col min="1416" max="1416" width="26.28515625" bestFit="1" customWidth="1"/>
    <col min="1417" max="1418" width="21.7109375" bestFit="1" customWidth="1"/>
    <col min="1419" max="1419" width="25" bestFit="1" customWidth="1"/>
    <col min="1420" max="1420" width="26.85546875" bestFit="1" customWidth="1"/>
    <col min="1421" max="1421" width="24.42578125" bestFit="1" customWidth="1"/>
    <col min="1422" max="1422" width="26.28515625" bestFit="1" customWidth="1"/>
    <col min="1423" max="1424" width="21.7109375" bestFit="1" customWidth="1"/>
    <col min="1425" max="1425" width="25" bestFit="1" customWidth="1"/>
    <col min="1426" max="1426" width="26.85546875" bestFit="1" customWidth="1"/>
    <col min="1427" max="1427" width="24.42578125" bestFit="1" customWidth="1"/>
    <col min="1428" max="1428" width="26.28515625" bestFit="1" customWidth="1"/>
    <col min="1429" max="1430" width="21.7109375" bestFit="1" customWidth="1"/>
    <col min="1431" max="1431" width="23.42578125" bestFit="1" customWidth="1"/>
    <col min="1432" max="1432" width="25.140625" bestFit="1" customWidth="1"/>
    <col min="1433" max="1433" width="24.42578125" bestFit="1" customWidth="1"/>
    <col min="1434" max="1434" width="26.28515625" bestFit="1" customWidth="1"/>
    <col min="1435" max="1436" width="21.7109375" bestFit="1" customWidth="1"/>
    <col min="1437" max="1437" width="25" bestFit="1" customWidth="1"/>
    <col min="1438" max="1438" width="26.85546875" bestFit="1" customWidth="1"/>
    <col min="1439" max="1439" width="24.42578125" bestFit="1" customWidth="1"/>
    <col min="1440" max="1440" width="26.28515625" bestFit="1" customWidth="1"/>
    <col min="1441" max="1442" width="21.7109375" bestFit="1" customWidth="1"/>
    <col min="1443" max="1443" width="25" bestFit="1" customWidth="1"/>
    <col min="1444" max="1444" width="26.85546875" bestFit="1" customWidth="1"/>
    <col min="1445" max="1445" width="24.42578125" bestFit="1" customWidth="1"/>
    <col min="1446" max="1446" width="26.28515625" bestFit="1" customWidth="1"/>
    <col min="1447" max="1448" width="21.7109375" bestFit="1" customWidth="1"/>
    <col min="1449" max="1449" width="23.42578125" bestFit="1" customWidth="1"/>
    <col min="1450" max="1450" width="25.140625" bestFit="1" customWidth="1"/>
    <col min="1451" max="1451" width="24.42578125" bestFit="1" customWidth="1"/>
    <col min="1452" max="1452" width="26.28515625" bestFit="1" customWidth="1"/>
    <col min="1453" max="1454" width="21.7109375" bestFit="1" customWidth="1"/>
    <col min="1455" max="1455" width="25" bestFit="1" customWidth="1"/>
    <col min="1456" max="1456" width="26.85546875" bestFit="1" customWidth="1"/>
    <col min="1457" max="1457" width="24.42578125" bestFit="1" customWidth="1"/>
    <col min="1458" max="1458" width="26.28515625" bestFit="1" customWidth="1"/>
    <col min="1459" max="1460" width="21.7109375" bestFit="1" customWidth="1"/>
    <col min="1461" max="1461" width="25" bestFit="1" customWidth="1"/>
    <col min="1462" max="1462" width="26.85546875" bestFit="1" customWidth="1"/>
    <col min="1463" max="1463" width="24.42578125" bestFit="1" customWidth="1"/>
    <col min="1464" max="1464" width="26.28515625" bestFit="1" customWidth="1"/>
    <col min="1465" max="1466" width="21.7109375" bestFit="1" customWidth="1"/>
    <col min="1467" max="1467" width="23.42578125" bestFit="1" customWidth="1"/>
    <col min="1468" max="1468" width="25.140625" bestFit="1" customWidth="1"/>
    <col min="1469" max="1469" width="24.42578125" bestFit="1" customWidth="1"/>
    <col min="1470" max="1470" width="26.28515625" bestFit="1" customWidth="1"/>
    <col min="1471" max="1472" width="21.7109375" bestFit="1" customWidth="1"/>
    <col min="1473" max="1473" width="25" bestFit="1" customWidth="1"/>
    <col min="1474" max="1474" width="26.85546875" bestFit="1" customWidth="1"/>
    <col min="1475" max="1475" width="24.42578125" bestFit="1" customWidth="1"/>
    <col min="1476" max="1476" width="26.28515625" bestFit="1" customWidth="1"/>
    <col min="1477" max="1478" width="21.7109375" bestFit="1" customWidth="1"/>
    <col min="1479" max="1479" width="25" bestFit="1" customWidth="1"/>
    <col min="1480" max="1480" width="26.85546875" bestFit="1" customWidth="1"/>
    <col min="1481" max="1481" width="24.42578125" bestFit="1" customWidth="1"/>
    <col min="1482" max="1482" width="26.28515625" bestFit="1" customWidth="1"/>
    <col min="1483" max="1484" width="21.7109375" bestFit="1" customWidth="1"/>
    <col min="1485" max="1485" width="23.42578125" bestFit="1" customWidth="1"/>
    <col min="1486" max="1486" width="25.140625" bestFit="1" customWidth="1"/>
    <col min="1487" max="1487" width="24.42578125" bestFit="1" customWidth="1"/>
    <col min="1488" max="1488" width="26.28515625" bestFit="1" customWidth="1"/>
    <col min="1489" max="1490" width="21.7109375" bestFit="1" customWidth="1"/>
    <col min="1491" max="1491" width="25" bestFit="1" customWidth="1"/>
    <col min="1492" max="1492" width="26.85546875" bestFit="1" customWidth="1"/>
    <col min="1493" max="1493" width="24.42578125" bestFit="1" customWidth="1"/>
    <col min="1494" max="1494" width="26.28515625" bestFit="1" customWidth="1"/>
    <col min="1495" max="1496" width="21.7109375" bestFit="1" customWidth="1"/>
    <col min="1497" max="1497" width="25" bestFit="1" customWidth="1"/>
    <col min="1498" max="1498" width="26.85546875" bestFit="1" customWidth="1"/>
    <col min="1499" max="1499" width="24.42578125" bestFit="1" customWidth="1"/>
    <col min="1500" max="1500" width="26.28515625" bestFit="1" customWidth="1"/>
    <col min="1501" max="1502" width="21.7109375" bestFit="1" customWidth="1"/>
    <col min="1503" max="1503" width="23.42578125" bestFit="1" customWidth="1"/>
    <col min="1504" max="1504" width="25.140625" bestFit="1" customWidth="1"/>
    <col min="1505" max="1505" width="24.42578125" bestFit="1" customWidth="1"/>
    <col min="1506" max="1506" width="26.28515625" bestFit="1" customWidth="1"/>
    <col min="1507" max="1508" width="21.7109375" bestFit="1" customWidth="1"/>
    <col min="1509" max="1509" width="25" bestFit="1" customWidth="1"/>
    <col min="1510" max="1510" width="26.85546875" bestFit="1" customWidth="1"/>
    <col min="1511" max="1511" width="24.42578125" bestFit="1" customWidth="1"/>
    <col min="1512" max="1512" width="26.28515625" bestFit="1" customWidth="1"/>
    <col min="1513" max="1514" width="21.7109375" bestFit="1" customWidth="1"/>
    <col min="1515" max="1515" width="25" bestFit="1" customWidth="1"/>
    <col min="1516" max="1516" width="26.85546875" bestFit="1" customWidth="1"/>
    <col min="1517" max="1517" width="24.42578125" bestFit="1" customWidth="1"/>
    <col min="1518" max="1518" width="26.28515625" bestFit="1" customWidth="1"/>
    <col min="1519" max="1520" width="21.7109375" bestFit="1" customWidth="1"/>
    <col min="1521" max="1521" width="23.42578125" bestFit="1" customWidth="1"/>
    <col min="1522" max="1522" width="25.140625" bestFit="1" customWidth="1"/>
    <col min="1523" max="1523" width="24.42578125" bestFit="1" customWidth="1"/>
    <col min="1524" max="1524" width="26.28515625" bestFit="1" customWidth="1"/>
    <col min="1525" max="1526" width="21.7109375" bestFit="1" customWidth="1"/>
    <col min="1527" max="1527" width="25" bestFit="1" customWidth="1"/>
    <col min="1528" max="1528" width="26.85546875" bestFit="1" customWidth="1"/>
    <col min="1529" max="1529" width="24.42578125" bestFit="1" customWidth="1"/>
    <col min="1530" max="1530" width="26.28515625" bestFit="1" customWidth="1"/>
    <col min="1531" max="1532" width="21.7109375" bestFit="1" customWidth="1"/>
    <col min="1533" max="1533" width="25" bestFit="1" customWidth="1"/>
    <col min="1534" max="1534" width="26.85546875" bestFit="1" customWidth="1"/>
    <col min="1535" max="1535" width="24.42578125" bestFit="1" customWidth="1"/>
    <col min="1536" max="1536" width="26.28515625" bestFit="1" customWidth="1"/>
    <col min="1537" max="1538" width="21.7109375" bestFit="1" customWidth="1"/>
    <col min="1539" max="1539" width="23.42578125" bestFit="1" customWidth="1"/>
    <col min="1540" max="1540" width="25.140625" bestFit="1" customWidth="1"/>
    <col min="1541" max="1541" width="24.42578125" bestFit="1" customWidth="1"/>
    <col min="1542" max="1542" width="26.28515625" bestFit="1" customWidth="1"/>
    <col min="1543" max="1544" width="21.7109375" bestFit="1" customWidth="1"/>
    <col min="1545" max="1545" width="25" bestFit="1" customWidth="1"/>
    <col min="1546" max="1546" width="26.85546875" bestFit="1" customWidth="1"/>
    <col min="1547" max="1547" width="24.42578125" bestFit="1" customWidth="1"/>
    <col min="1548" max="1548" width="26.28515625" bestFit="1" customWidth="1"/>
    <col min="1549" max="1550" width="21.7109375" bestFit="1" customWidth="1"/>
    <col min="1551" max="1551" width="25" bestFit="1" customWidth="1"/>
    <col min="1552" max="1552" width="26.85546875" bestFit="1" customWidth="1"/>
    <col min="1553" max="1553" width="24.42578125" bestFit="1" customWidth="1"/>
    <col min="1554" max="1554" width="26.28515625" bestFit="1" customWidth="1"/>
    <col min="1555" max="1556" width="21.7109375" bestFit="1" customWidth="1"/>
    <col min="1557" max="1557" width="23.42578125" bestFit="1" customWidth="1"/>
    <col min="1558" max="1558" width="25.140625" bestFit="1" customWidth="1"/>
    <col min="1559" max="1559" width="24.42578125" bestFit="1" customWidth="1"/>
    <col min="1560" max="1560" width="26.28515625" bestFit="1" customWidth="1"/>
    <col min="1561" max="1562" width="21.7109375" bestFit="1" customWidth="1"/>
    <col min="1563" max="1563" width="25" bestFit="1" customWidth="1"/>
    <col min="1564" max="1564" width="26.85546875" bestFit="1" customWidth="1"/>
    <col min="1565" max="1565" width="24.42578125" bestFit="1" customWidth="1"/>
    <col min="1566" max="1566" width="26.28515625" bestFit="1" customWidth="1"/>
    <col min="1567" max="1568" width="21.7109375" bestFit="1" customWidth="1"/>
    <col min="1569" max="1569" width="25" bestFit="1" customWidth="1"/>
    <col min="1570" max="1570" width="26.85546875" bestFit="1" customWidth="1"/>
    <col min="1571" max="1571" width="24.42578125" bestFit="1" customWidth="1"/>
    <col min="1572" max="1572" width="26.28515625" bestFit="1" customWidth="1"/>
    <col min="1573" max="1574" width="21.7109375" bestFit="1" customWidth="1"/>
    <col min="1575" max="1575" width="23.42578125" bestFit="1" customWidth="1"/>
    <col min="1576" max="1576" width="25.140625" bestFit="1" customWidth="1"/>
    <col min="1577" max="1577" width="24.42578125" bestFit="1" customWidth="1"/>
    <col min="1578" max="1578" width="26.28515625" bestFit="1" customWidth="1"/>
    <col min="1579" max="1580" width="21.7109375" bestFit="1" customWidth="1"/>
    <col min="1581" max="1581" width="25" bestFit="1" customWidth="1"/>
    <col min="1582" max="1582" width="26.85546875" bestFit="1" customWidth="1"/>
    <col min="1583" max="1583" width="24.42578125" bestFit="1" customWidth="1"/>
    <col min="1584" max="1584" width="26.28515625" bestFit="1" customWidth="1"/>
    <col min="1585" max="1586" width="21.7109375" bestFit="1" customWidth="1"/>
    <col min="1587" max="1587" width="25" bestFit="1" customWidth="1"/>
    <col min="1588" max="1588" width="26.85546875" bestFit="1" customWidth="1"/>
    <col min="1589" max="1589" width="24.42578125" bestFit="1" customWidth="1"/>
    <col min="1590" max="1590" width="26.28515625" bestFit="1" customWidth="1"/>
    <col min="1591" max="1592" width="21.7109375" bestFit="1" customWidth="1"/>
    <col min="1593" max="1593" width="23.42578125" bestFit="1" customWidth="1"/>
    <col min="1594" max="1594" width="25.140625" bestFit="1" customWidth="1"/>
    <col min="1595" max="1595" width="24.42578125" bestFit="1" customWidth="1"/>
    <col min="1596" max="1596" width="26.28515625" bestFit="1" customWidth="1"/>
    <col min="1597" max="1598" width="21.7109375" bestFit="1" customWidth="1"/>
    <col min="1599" max="1599" width="25" bestFit="1" customWidth="1"/>
    <col min="1600" max="1600" width="26.85546875" bestFit="1" customWidth="1"/>
    <col min="1601" max="1601" width="24.42578125" bestFit="1" customWidth="1"/>
    <col min="1602" max="1602" width="26.28515625" bestFit="1" customWidth="1"/>
    <col min="1603" max="1604" width="21.7109375" bestFit="1" customWidth="1"/>
    <col min="1605" max="1605" width="25" bestFit="1" customWidth="1"/>
    <col min="1606" max="1606" width="26.85546875" bestFit="1" customWidth="1"/>
    <col min="1607" max="1607" width="24.42578125" bestFit="1" customWidth="1"/>
    <col min="1608" max="1608" width="26.28515625" bestFit="1" customWidth="1"/>
    <col min="1609" max="1610" width="21.7109375" bestFit="1" customWidth="1"/>
    <col min="1611" max="1611" width="24.42578125" bestFit="1" customWidth="1"/>
    <col min="1612" max="1612" width="26.28515625" bestFit="1" customWidth="1"/>
    <col min="1613" max="1613" width="24.42578125" bestFit="1" customWidth="1"/>
    <col min="1614" max="1614" width="26.28515625" bestFit="1" customWidth="1"/>
    <col min="1615" max="1616" width="21.7109375" bestFit="1" customWidth="1"/>
    <col min="1617" max="1617" width="26.140625" bestFit="1" customWidth="1"/>
    <col min="1618" max="1618" width="27.85546875" bestFit="1" customWidth="1"/>
    <col min="1619" max="1619" width="24.42578125" bestFit="1" customWidth="1"/>
    <col min="1620" max="1620" width="26.28515625" bestFit="1" customWidth="1"/>
    <col min="1621" max="1622" width="21.7109375" bestFit="1" customWidth="1"/>
    <col min="1623" max="1623" width="26.140625" bestFit="1" customWidth="1"/>
    <col min="1624" max="1624" width="27.85546875" bestFit="1" customWidth="1"/>
    <col min="1625" max="1625" width="24.42578125" bestFit="1" customWidth="1"/>
    <col min="1626" max="1626" width="26.28515625" bestFit="1" customWidth="1"/>
    <col min="1627" max="1628" width="21.7109375" bestFit="1" customWidth="1"/>
    <col min="1629" max="1629" width="24.42578125" bestFit="1" customWidth="1"/>
    <col min="1630" max="1630" width="26.28515625" bestFit="1" customWidth="1"/>
    <col min="1631" max="1631" width="24.42578125" bestFit="1" customWidth="1"/>
    <col min="1632" max="1632" width="26.28515625" bestFit="1" customWidth="1"/>
    <col min="1633" max="1634" width="21.7109375" bestFit="1" customWidth="1"/>
    <col min="1635" max="1635" width="26.140625" bestFit="1" customWidth="1"/>
    <col min="1636" max="1636" width="27.85546875" bestFit="1" customWidth="1"/>
    <col min="1637" max="1637" width="24.42578125" bestFit="1" customWidth="1"/>
    <col min="1638" max="1638" width="26.28515625" bestFit="1" customWidth="1"/>
    <col min="1639" max="1640" width="21.7109375" bestFit="1" customWidth="1"/>
    <col min="1641" max="1641" width="26.140625" bestFit="1" customWidth="1"/>
    <col min="1642" max="1642" width="27.85546875" bestFit="1" customWidth="1"/>
    <col min="1643" max="1643" width="24.42578125" bestFit="1" customWidth="1"/>
    <col min="1644" max="1644" width="26.28515625" bestFit="1" customWidth="1"/>
    <col min="1645" max="1646" width="21.7109375" bestFit="1" customWidth="1"/>
    <col min="1647" max="1647" width="24.42578125" bestFit="1" customWidth="1"/>
    <col min="1648" max="1648" width="26.28515625" bestFit="1" customWidth="1"/>
    <col min="1649" max="1649" width="24.42578125" bestFit="1" customWidth="1"/>
    <col min="1650" max="1650" width="26.28515625" bestFit="1" customWidth="1"/>
    <col min="1651" max="1652" width="21.7109375" bestFit="1" customWidth="1"/>
    <col min="1653" max="1653" width="26.140625" bestFit="1" customWidth="1"/>
    <col min="1654" max="1654" width="27.85546875" bestFit="1" customWidth="1"/>
    <col min="1655" max="1655" width="24.42578125" bestFit="1" customWidth="1"/>
    <col min="1656" max="1656" width="26.28515625" bestFit="1" customWidth="1"/>
    <col min="1657" max="1658" width="21.7109375" bestFit="1" customWidth="1"/>
    <col min="1659" max="1659" width="26.140625" bestFit="1" customWidth="1"/>
    <col min="1660" max="1660" width="27.85546875" bestFit="1" customWidth="1"/>
    <col min="1661" max="1661" width="24.42578125" bestFit="1" customWidth="1"/>
    <col min="1662" max="1662" width="26.28515625" bestFit="1" customWidth="1"/>
    <col min="1663" max="1664" width="21.7109375" bestFit="1" customWidth="1"/>
    <col min="1665" max="1665" width="24.42578125" bestFit="1" customWidth="1"/>
    <col min="1666" max="1666" width="26.28515625" bestFit="1" customWidth="1"/>
    <col min="1667" max="1667" width="24.42578125" bestFit="1" customWidth="1"/>
    <col min="1668" max="1668" width="26.28515625" bestFit="1" customWidth="1"/>
    <col min="1669" max="1670" width="21.7109375" bestFit="1" customWidth="1"/>
    <col min="1671" max="1671" width="26.140625" bestFit="1" customWidth="1"/>
    <col min="1672" max="1672" width="27.85546875" bestFit="1" customWidth="1"/>
    <col min="1673" max="1673" width="24.42578125" bestFit="1" customWidth="1"/>
    <col min="1674" max="1674" width="26.28515625" bestFit="1" customWidth="1"/>
    <col min="1675" max="1676" width="21.7109375" bestFit="1" customWidth="1"/>
    <col min="1677" max="1677" width="26.140625" bestFit="1" customWidth="1"/>
    <col min="1678" max="1678" width="27.85546875" bestFit="1" customWidth="1"/>
    <col min="1679" max="1679" width="24.42578125" bestFit="1" customWidth="1"/>
    <col min="1680" max="1680" width="26.28515625" bestFit="1" customWidth="1"/>
    <col min="1681" max="1682" width="21.7109375" bestFit="1" customWidth="1"/>
    <col min="1683" max="1683" width="24.42578125" bestFit="1" customWidth="1"/>
    <col min="1684" max="1684" width="26.28515625" bestFit="1" customWidth="1"/>
    <col min="1685" max="1685" width="24.42578125" bestFit="1" customWidth="1"/>
    <col min="1686" max="1686" width="26.28515625" bestFit="1" customWidth="1"/>
    <col min="1687" max="1688" width="21.7109375" bestFit="1" customWidth="1"/>
    <col min="1689" max="1689" width="26.140625" bestFit="1" customWidth="1"/>
    <col min="1690" max="1690" width="27.85546875" bestFit="1" customWidth="1"/>
    <col min="1691" max="1691" width="24.42578125" bestFit="1" customWidth="1"/>
    <col min="1692" max="1692" width="26.28515625" bestFit="1" customWidth="1"/>
    <col min="1693" max="1694" width="21.7109375" bestFit="1" customWidth="1"/>
    <col min="1695" max="1695" width="26.140625" bestFit="1" customWidth="1"/>
    <col min="1696" max="1696" width="27.85546875" bestFit="1" customWidth="1"/>
    <col min="1697" max="1697" width="24.42578125" bestFit="1" customWidth="1"/>
    <col min="1698" max="1698" width="26.28515625" bestFit="1" customWidth="1"/>
    <col min="1699" max="1700" width="21.7109375" bestFit="1" customWidth="1"/>
    <col min="1701" max="1701" width="24.42578125" bestFit="1" customWidth="1"/>
    <col min="1702" max="1702" width="26.28515625" bestFit="1" customWidth="1"/>
    <col min="1703" max="1703" width="24.42578125" bestFit="1" customWidth="1"/>
    <col min="1704" max="1704" width="26.28515625" bestFit="1" customWidth="1"/>
    <col min="1705" max="1706" width="21.7109375" bestFit="1" customWidth="1"/>
    <col min="1707" max="1707" width="26.140625" bestFit="1" customWidth="1"/>
    <col min="1708" max="1708" width="27.85546875" bestFit="1" customWidth="1"/>
    <col min="1709" max="1709" width="24.42578125" bestFit="1" customWidth="1"/>
    <col min="1710" max="1710" width="26.28515625" bestFit="1" customWidth="1"/>
    <col min="1711" max="1712" width="21.7109375" bestFit="1" customWidth="1"/>
    <col min="1713" max="1713" width="26.140625" bestFit="1" customWidth="1"/>
    <col min="1714" max="1714" width="27.85546875" bestFit="1" customWidth="1"/>
    <col min="1715" max="1715" width="24.42578125" bestFit="1" customWidth="1"/>
    <col min="1716" max="1716" width="26.28515625" bestFit="1" customWidth="1"/>
    <col min="1717" max="1718" width="21.7109375" bestFit="1" customWidth="1"/>
    <col min="1719" max="1719" width="24.42578125" bestFit="1" customWidth="1"/>
    <col min="1720" max="1720" width="26.28515625" bestFit="1" customWidth="1"/>
    <col min="1721" max="1721" width="24.42578125" bestFit="1" customWidth="1"/>
    <col min="1722" max="1722" width="26.28515625" bestFit="1" customWidth="1"/>
    <col min="1723" max="1724" width="21.7109375" bestFit="1" customWidth="1"/>
    <col min="1725" max="1725" width="26.140625" bestFit="1" customWidth="1"/>
    <col min="1726" max="1726" width="27.85546875" bestFit="1" customWidth="1"/>
    <col min="1727" max="1727" width="24.42578125" bestFit="1" customWidth="1"/>
    <col min="1728" max="1728" width="26.28515625" bestFit="1" customWidth="1"/>
    <col min="1729" max="1730" width="21.7109375" bestFit="1" customWidth="1"/>
    <col min="1731" max="1731" width="26.140625" bestFit="1" customWidth="1"/>
    <col min="1732" max="1732" width="27.85546875" bestFit="1" customWidth="1"/>
    <col min="1733" max="1733" width="24.42578125" bestFit="1" customWidth="1"/>
    <col min="1734" max="1734" width="26.28515625" bestFit="1" customWidth="1"/>
    <col min="1735" max="1736" width="21.7109375" bestFit="1" customWidth="1"/>
    <col min="1737" max="1737" width="24.42578125" bestFit="1" customWidth="1"/>
    <col min="1738" max="1738" width="26.28515625" bestFit="1" customWidth="1"/>
    <col min="1739" max="1739" width="24.42578125" bestFit="1" customWidth="1"/>
    <col min="1740" max="1740" width="26.28515625" bestFit="1" customWidth="1"/>
    <col min="1741" max="1742" width="21.7109375" bestFit="1" customWidth="1"/>
    <col min="1743" max="1743" width="26.140625" bestFit="1" customWidth="1"/>
    <col min="1744" max="1744" width="27.85546875" bestFit="1" customWidth="1"/>
    <col min="1745" max="1745" width="24.42578125" bestFit="1" customWidth="1"/>
    <col min="1746" max="1746" width="26.28515625" bestFit="1" customWidth="1"/>
    <col min="1747" max="1748" width="21.7109375" bestFit="1" customWidth="1"/>
    <col min="1749" max="1749" width="26.140625" bestFit="1" customWidth="1"/>
    <col min="1750" max="1750" width="27.85546875" bestFit="1" customWidth="1"/>
    <col min="1751" max="1751" width="24.42578125" bestFit="1" customWidth="1"/>
    <col min="1752" max="1752" width="26.28515625" bestFit="1" customWidth="1"/>
    <col min="1753" max="1754" width="21.7109375" bestFit="1" customWidth="1"/>
    <col min="1755" max="1755" width="24.42578125" bestFit="1" customWidth="1"/>
    <col min="1756" max="1756" width="26.28515625" bestFit="1" customWidth="1"/>
    <col min="1757" max="1757" width="24.42578125" bestFit="1" customWidth="1"/>
    <col min="1758" max="1758" width="26.28515625" bestFit="1" customWidth="1"/>
    <col min="1759" max="1760" width="21.7109375" bestFit="1" customWidth="1"/>
    <col min="1761" max="1761" width="26.140625" bestFit="1" customWidth="1"/>
    <col min="1762" max="1762" width="27.85546875" bestFit="1" customWidth="1"/>
    <col min="1763" max="1763" width="24.42578125" bestFit="1" customWidth="1"/>
    <col min="1764" max="1764" width="26.28515625" bestFit="1" customWidth="1"/>
    <col min="1765" max="1766" width="21.7109375" bestFit="1" customWidth="1"/>
    <col min="1767" max="1767" width="26.140625" bestFit="1" customWidth="1"/>
    <col min="1768" max="1768" width="27.85546875" bestFit="1" customWidth="1"/>
    <col min="1769" max="1769" width="24.42578125" bestFit="1" customWidth="1"/>
    <col min="1770" max="1770" width="26.28515625" bestFit="1" customWidth="1"/>
    <col min="1771" max="1772" width="21.7109375" bestFit="1" customWidth="1"/>
    <col min="1773" max="1773" width="24.42578125" bestFit="1" customWidth="1"/>
    <col min="1774" max="1774" width="26.28515625" bestFit="1" customWidth="1"/>
    <col min="1775" max="1775" width="24.42578125" bestFit="1" customWidth="1"/>
    <col min="1776" max="1776" width="26.28515625" bestFit="1" customWidth="1"/>
    <col min="1777" max="1778" width="21.7109375" bestFit="1" customWidth="1"/>
    <col min="1779" max="1779" width="26.140625" bestFit="1" customWidth="1"/>
    <col min="1780" max="1780" width="27.85546875" bestFit="1" customWidth="1"/>
    <col min="1781" max="1781" width="24.42578125" bestFit="1" customWidth="1"/>
    <col min="1782" max="1782" width="26.28515625" bestFit="1" customWidth="1"/>
    <col min="1783" max="1784" width="21.7109375" bestFit="1" customWidth="1"/>
    <col min="1785" max="1785" width="26.140625" bestFit="1" customWidth="1"/>
    <col min="1786" max="1786" width="27.85546875" bestFit="1" customWidth="1"/>
    <col min="1787" max="1787" width="24.42578125" bestFit="1" customWidth="1"/>
    <col min="1788" max="1788" width="26.28515625" bestFit="1" customWidth="1"/>
    <col min="1789" max="1790" width="21.7109375" bestFit="1" customWidth="1"/>
    <col min="1791" max="1791" width="24.42578125" bestFit="1" customWidth="1"/>
    <col min="1792" max="1792" width="26.28515625" bestFit="1" customWidth="1"/>
    <col min="1793" max="1793" width="24.42578125" bestFit="1" customWidth="1"/>
    <col min="1794" max="1794" width="26.28515625" bestFit="1" customWidth="1"/>
    <col min="1795" max="1796" width="21.7109375" bestFit="1" customWidth="1"/>
    <col min="1797" max="1797" width="26.140625" bestFit="1" customWidth="1"/>
    <col min="1798" max="1798" width="27.85546875" bestFit="1" customWidth="1"/>
    <col min="1799" max="1799" width="24.42578125" bestFit="1" customWidth="1"/>
    <col min="1800" max="1800" width="26.28515625" bestFit="1" customWidth="1"/>
    <col min="1801" max="1802" width="21.7109375" bestFit="1" customWidth="1"/>
    <col min="1803" max="1803" width="26.140625" bestFit="1" customWidth="1"/>
    <col min="1804" max="1804" width="27.85546875" bestFit="1" customWidth="1"/>
    <col min="1805" max="1805" width="24.42578125" bestFit="1" customWidth="1"/>
    <col min="1806" max="1806" width="26.28515625" bestFit="1" customWidth="1"/>
    <col min="1807" max="1808" width="21.7109375" bestFit="1" customWidth="1"/>
    <col min="1809" max="1809" width="24.42578125" bestFit="1" customWidth="1"/>
    <col min="1810" max="1810" width="26.28515625" bestFit="1" customWidth="1"/>
    <col min="1811" max="1811" width="24.42578125" bestFit="1" customWidth="1"/>
    <col min="1812" max="1812" width="26.28515625" bestFit="1" customWidth="1"/>
    <col min="1813" max="1814" width="21.7109375" bestFit="1" customWidth="1"/>
    <col min="1815" max="1815" width="26.140625" bestFit="1" customWidth="1"/>
    <col min="1816" max="1816" width="27.85546875" bestFit="1" customWidth="1"/>
    <col min="1817" max="1817" width="24.42578125" bestFit="1" customWidth="1"/>
    <col min="1818" max="1818" width="26.28515625" bestFit="1" customWidth="1"/>
    <col min="1819" max="1820" width="21.7109375" bestFit="1" customWidth="1"/>
    <col min="1821" max="1821" width="26.140625" bestFit="1" customWidth="1"/>
    <col min="1822" max="1822" width="27.85546875" bestFit="1" customWidth="1"/>
    <col min="1823" max="1823" width="24.42578125" bestFit="1" customWidth="1"/>
    <col min="1824" max="1824" width="26.28515625" bestFit="1" customWidth="1"/>
    <col min="1825" max="1826" width="21.7109375" bestFit="1" customWidth="1"/>
    <col min="1827" max="1827" width="24.42578125" bestFit="1" customWidth="1"/>
    <col min="1828" max="1828" width="26.28515625" bestFit="1" customWidth="1"/>
    <col min="1829" max="1829" width="24.42578125" bestFit="1" customWidth="1"/>
    <col min="1830" max="1830" width="26.28515625" bestFit="1" customWidth="1"/>
    <col min="1831" max="1832" width="21.7109375" bestFit="1" customWidth="1"/>
    <col min="1833" max="1833" width="26.140625" bestFit="1" customWidth="1"/>
    <col min="1834" max="1834" width="27.85546875" bestFit="1" customWidth="1"/>
    <col min="1835" max="1835" width="24.42578125" bestFit="1" customWidth="1"/>
    <col min="1836" max="1836" width="26.28515625" bestFit="1" customWidth="1"/>
    <col min="1837" max="1838" width="21.7109375" bestFit="1" customWidth="1"/>
    <col min="1839" max="1839" width="26.140625" bestFit="1" customWidth="1"/>
    <col min="1840" max="1840" width="27.85546875" bestFit="1" customWidth="1"/>
    <col min="1841" max="1841" width="24.42578125" bestFit="1" customWidth="1"/>
    <col min="1842" max="1842" width="26.28515625" bestFit="1" customWidth="1"/>
    <col min="1843" max="1844" width="21.7109375" bestFit="1" customWidth="1"/>
    <col min="1845" max="1845" width="24.42578125" bestFit="1" customWidth="1"/>
    <col min="1846" max="1846" width="26.28515625" bestFit="1" customWidth="1"/>
    <col min="1847" max="1847" width="24.42578125" bestFit="1" customWidth="1"/>
    <col min="1848" max="1848" width="26.28515625" bestFit="1" customWidth="1"/>
    <col min="1849" max="1850" width="21.7109375" bestFit="1" customWidth="1"/>
    <col min="1851" max="1851" width="26.140625" bestFit="1" customWidth="1"/>
    <col min="1852" max="1852" width="27.85546875" bestFit="1" customWidth="1"/>
    <col min="1853" max="1853" width="24.42578125" bestFit="1" customWidth="1"/>
    <col min="1854" max="1854" width="26.28515625" bestFit="1" customWidth="1"/>
    <col min="1855" max="1856" width="21.7109375" bestFit="1" customWidth="1"/>
    <col min="1857" max="1857" width="26.140625" bestFit="1" customWidth="1"/>
    <col min="1858" max="1858" width="27.85546875" bestFit="1" customWidth="1"/>
    <col min="1859" max="1859" width="24.42578125" bestFit="1" customWidth="1"/>
    <col min="1860" max="1860" width="26.28515625" bestFit="1" customWidth="1"/>
    <col min="1861" max="1862" width="21.7109375" bestFit="1" customWidth="1"/>
    <col min="1863" max="1863" width="24.42578125" bestFit="1" customWidth="1"/>
    <col min="1864" max="1864" width="26.28515625" bestFit="1" customWidth="1"/>
    <col min="1865" max="1865" width="24.42578125" bestFit="1" customWidth="1"/>
    <col min="1866" max="1866" width="26.28515625" bestFit="1" customWidth="1"/>
    <col min="1867" max="1868" width="21.7109375" bestFit="1" customWidth="1"/>
    <col min="1869" max="1869" width="26.140625" bestFit="1" customWidth="1"/>
    <col min="1870" max="1870" width="27.85546875" bestFit="1" customWidth="1"/>
    <col min="1871" max="1871" width="24.42578125" bestFit="1" customWidth="1"/>
    <col min="1872" max="1872" width="26.28515625" bestFit="1" customWidth="1"/>
    <col min="1873" max="1874" width="21.7109375" bestFit="1" customWidth="1"/>
    <col min="1875" max="1875" width="26.140625" bestFit="1" customWidth="1"/>
    <col min="1876" max="1876" width="27.85546875" bestFit="1" customWidth="1"/>
    <col min="1877" max="1877" width="24.42578125" bestFit="1" customWidth="1"/>
    <col min="1878" max="1878" width="26.28515625" bestFit="1" customWidth="1"/>
    <col min="1879" max="1880" width="21.7109375" bestFit="1" customWidth="1"/>
    <col min="1881" max="1881" width="24.42578125" bestFit="1" customWidth="1"/>
    <col min="1882" max="1882" width="26.28515625" bestFit="1" customWidth="1"/>
    <col min="1883" max="1883" width="24.42578125" bestFit="1" customWidth="1"/>
    <col min="1884" max="1884" width="26.28515625" bestFit="1" customWidth="1"/>
    <col min="1885" max="1886" width="21.7109375" bestFit="1" customWidth="1"/>
    <col min="1887" max="1887" width="26.140625" bestFit="1" customWidth="1"/>
    <col min="1888" max="1888" width="27.85546875" bestFit="1" customWidth="1"/>
    <col min="1889" max="1889" width="24.42578125" bestFit="1" customWidth="1"/>
    <col min="1890" max="1890" width="26.28515625" bestFit="1" customWidth="1"/>
    <col min="1891" max="1892" width="21.7109375" bestFit="1" customWidth="1"/>
    <col min="1893" max="1893" width="26.140625" bestFit="1" customWidth="1"/>
    <col min="1894" max="1894" width="27.85546875" bestFit="1" customWidth="1"/>
    <col min="1895" max="1895" width="24.42578125" bestFit="1" customWidth="1"/>
    <col min="1896" max="1896" width="26.28515625" bestFit="1" customWidth="1"/>
    <col min="1897" max="1898" width="21.7109375" bestFit="1" customWidth="1"/>
    <col min="1899" max="1899" width="24.42578125" bestFit="1" customWidth="1"/>
    <col min="1900" max="1900" width="26.28515625" bestFit="1" customWidth="1"/>
    <col min="1901" max="1901" width="24.42578125" bestFit="1" customWidth="1"/>
    <col min="1902" max="1902" width="26.28515625" bestFit="1" customWidth="1"/>
    <col min="1903" max="1904" width="21.7109375" bestFit="1" customWidth="1"/>
    <col min="1905" max="1905" width="26.140625" bestFit="1" customWidth="1"/>
    <col min="1906" max="1906" width="27.85546875" bestFit="1" customWidth="1"/>
    <col min="1907" max="1907" width="24.42578125" bestFit="1" customWidth="1"/>
    <col min="1908" max="1908" width="26.28515625" bestFit="1" customWidth="1"/>
    <col min="1909" max="1910" width="21.7109375" bestFit="1" customWidth="1"/>
    <col min="1911" max="1911" width="26.140625" bestFit="1" customWidth="1"/>
    <col min="1912" max="1912" width="27.85546875" bestFit="1" customWidth="1"/>
    <col min="1913" max="1913" width="24.42578125" bestFit="1" customWidth="1"/>
    <col min="1914" max="1914" width="26.28515625" bestFit="1" customWidth="1"/>
    <col min="1915" max="1916" width="21.7109375" bestFit="1" customWidth="1"/>
    <col min="1917" max="1917" width="24.42578125" bestFit="1" customWidth="1"/>
    <col min="1918" max="1918" width="26.28515625" bestFit="1" customWidth="1"/>
    <col min="1919" max="1919" width="24.42578125" bestFit="1" customWidth="1"/>
    <col min="1920" max="1920" width="26.28515625" bestFit="1" customWidth="1"/>
    <col min="1921" max="1922" width="21.7109375" bestFit="1" customWidth="1"/>
    <col min="1923" max="1923" width="26.140625" bestFit="1" customWidth="1"/>
    <col min="1924" max="1924" width="27.85546875" bestFit="1" customWidth="1"/>
    <col min="1925" max="1925" width="24.42578125" bestFit="1" customWidth="1"/>
    <col min="1926" max="1926" width="26.28515625" bestFit="1" customWidth="1"/>
    <col min="1927" max="1928" width="21.7109375" bestFit="1" customWidth="1"/>
    <col min="1929" max="1929" width="26.140625" bestFit="1" customWidth="1"/>
    <col min="1930" max="1930" width="27.85546875" bestFit="1" customWidth="1"/>
    <col min="1931" max="1931" width="24.42578125" bestFit="1" customWidth="1"/>
    <col min="1932" max="1932" width="26.28515625" bestFit="1" customWidth="1"/>
    <col min="1933" max="1934" width="21.7109375" bestFit="1" customWidth="1"/>
    <col min="1935" max="1935" width="24.42578125" bestFit="1" customWidth="1"/>
    <col min="1936" max="1936" width="26.28515625" bestFit="1" customWidth="1"/>
    <col min="1937" max="1937" width="24.42578125" bestFit="1" customWidth="1"/>
    <col min="1938" max="1938" width="26.28515625" bestFit="1" customWidth="1"/>
    <col min="1939" max="1940" width="21.7109375" bestFit="1" customWidth="1"/>
    <col min="1941" max="1941" width="26.140625" bestFit="1" customWidth="1"/>
    <col min="1942" max="1942" width="27.85546875" bestFit="1" customWidth="1"/>
    <col min="1943" max="1943" width="24.42578125" bestFit="1" customWidth="1"/>
    <col min="1944" max="1944" width="26.28515625" bestFit="1" customWidth="1"/>
    <col min="1945" max="1946" width="21.7109375" bestFit="1" customWidth="1"/>
    <col min="1947" max="1947" width="26.140625" bestFit="1" customWidth="1"/>
    <col min="1948" max="1948" width="27.85546875" bestFit="1" customWidth="1"/>
    <col min="1949" max="1949" width="24.42578125" bestFit="1" customWidth="1"/>
    <col min="1950" max="1950" width="26.28515625" bestFit="1" customWidth="1"/>
    <col min="1951" max="1952" width="21.7109375" bestFit="1" customWidth="1"/>
    <col min="1953" max="1953" width="24.42578125" bestFit="1" customWidth="1"/>
    <col min="1954" max="1954" width="26.28515625" bestFit="1" customWidth="1"/>
    <col min="1955" max="1955" width="24.42578125" bestFit="1" customWidth="1"/>
    <col min="1956" max="1956" width="26.28515625" bestFit="1" customWidth="1"/>
    <col min="1957" max="1958" width="21.7109375" bestFit="1" customWidth="1"/>
    <col min="1959" max="1959" width="26.140625" bestFit="1" customWidth="1"/>
    <col min="1960" max="1960" width="27.85546875" bestFit="1" customWidth="1"/>
    <col min="1961" max="1961" width="24.42578125" bestFit="1" customWidth="1"/>
    <col min="1962" max="1962" width="26.28515625" bestFit="1" customWidth="1"/>
    <col min="1963" max="1964" width="21.7109375" bestFit="1" customWidth="1"/>
    <col min="1965" max="1965" width="26.140625" bestFit="1" customWidth="1"/>
    <col min="1966" max="1966" width="27.85546875" bestFit="1" customWidth="1"/>
    <col min="1967" max="1967" width="24.42578125" bestFit="1" customWidth="1"/>
    <col min="1968" max="1968" width="26.28515625" bestFit="1" customWidth="1"/>
    <col min="1969" max="1970" width="21.7109375" bestFit="1" customWidth="1"/>
    <col min="1971" max="1971" width="24.42578125" bestFit="1" customWidth="1"/>
    <col min="1972" max="1972" width="26.28515625" bestFit="1" customWidth="1"/>
    <col min="1973" max="1973" width="24.42578125" bestFit="1" customWidth="1"/>
    <col min="1974" max="1974" width="26.28515625" bestFit="1" customWidth="1"/>
    <col min="1975" max="1976" width="21.7109375" bestFit="1" customWidth="1"/>
    <col min="1977" max="1977" width="26.140625" bestFit="1" customWidth="1"/>
    <col min="1978" max="1978" width="27.85546875" bestFit="1" customWidth="1"/>
    <col min="1979" max="1979" width="24.42578125" bestFit="1" customWidth="1"/>
    <col min="1980" max="1980" width="26.28515625" bestFit="1" customWidth="1"/>
    <col min="1981" max="1982" width="21.7109375" bestFit="1" customWidth="1"/>
    <col min="1983" max="1983" width="26.140625" bestFit="1" customWidth="1"/>
    <col min="1984" max="1984" width="27.85546875" bestFit="1" customWidth="1"/>
    <col min="1985" max="1985" width="24.42578125" bestFit="1" customWidth="1"/>
    <col min="1986" max="1986" width="26.28515625" bestFit="1" customWidth="1"/>
    <col min="1987" max="1988" width="21.7109375" bestFit="1" customWidth="1"/>
    <col min="1989" max="1989" width="24.42578125" bestFit="1" customWidth="1"/>
    <col min="1990" max="1990" width="26.28515625" bestFit="1" customWidth="1"/>
    <col min="1991" max="1991" width="24.42578125" bestFit="1" customWidth="1"/>
    <col min="1992" max="1992" width="26.28515625" bestFit="1" customWidth="1"/>
    <col min="1993" max="1994" width="21.7109375" bestFit="1" customWidth="1"/>
    <col min="1995" max="1995" width="26.140625" bestFit="1" customWidth="1"/>
    <col min="1996" max="1996" width="27.85546875" bestFit="1" customWidth="1"/>
    <col min="1997" max="1997" width="24.42578125" bestFit="1" customWidth="1"/>
    <col min="1998" max="1998" width="26.28515625" bestFit="1" customWidth="1"/>
    <col min="1999" max="2000" width="21.7109375" bestFit="1" customWidth="1"/>
    <col min="2001" max="2001" width="26.140625" bestFit="1" customWidth="1"/>
    <col min="2002" max="2002" width="27.85546875" bestFit="1" customWidth="1"/>
    <col min="2003" max="2003" width="24.42578125" bestFit="1" customWidth="1"/>
    <col min="2004" max="2004" width="26.28515625" bestFit="1" customWidth="1"/>
    <col min="2005" max="2006" width="21.7109375" bestFit="1" customWidth="1"/>
    <col min="2007" max="2007" width="24.42578125" bestFit="1" customWidth="1"/>
    <col min="2008" max="2008" width="26.28515625" bestFit="1" customWidth="1"/>
    <col min="2009" max="2009" width="24.42578125" bestFit="1" customWidth="1"/>
    <col min="2010" max="2010" width="26.28515625" bestFit="1" customWidth="1"/>
    <col min="2011" max="2012" width="21.7109375" bestFit="1" customWidth="1"/>
    <col min="2013" max="2013" width="26.140625" bestFit="1" customWidth="1"/>
    <col min="2014" max="2014" width="27.85546875" bestFit="1" customWidth="1"/>
    <col min="2015" max="2015" width="24.42578125" bestFit="1" customWidth="1"/>
    <col min="2016" max="2016" width="26.28515625" bestFit="1" customWidth="1"/>
    <col min="2017" max="2018" width="21.7109375" bestFit="1" customWidth="1"/>
    <col min="2019" max="2019" width="26.140625" bestFit="1" customWidth="1"/>
    <col min="2020" max="2020" width="27.85546875" bestFit="1" customWidth="1"/>
    <col min="2021" max="2021" width="24.42578125" bestFit="1" customWidth="1"/>
    <col min="2022" max="2022" width="26.28515625" bestFit="1" customWidth="1"/>
    <col min="2023" max="2024" width="21.7109375" bestFit="1" customWidth="1"/>
    <col min="2025" max="2025" width="24.42578125" bestFit="1" customWidth="1"/>
    <col min="2026" max="2026" width="26.28515625" bestFit="1" customWidth="1"/>
    <col min="2027" max="2027" width="24.42578125" bestFit="1" customWidth="1"/>
    <col min="2028" max="2028" width="26.28515625" bestFit="1" customWidth="1"/>
    <col min="2029" max="2030" width="21.7109375" bestFit="1" customWidth="1"/>
    <col min="2031" max="2031" width="26.140625" bestFit="1" customWidth="1"/>
    <col min="2032" max="2032" width="27.85546875" bestFit="1" customWidth="1"/>
    <col min="2033" max="2033" width="24.42578125" bestFit="1" customWidth="1"/>
    <col min="2034" max="2034" width="26.28515625" bestFit="1" customWidth="1"/>
    <col min="2035" max="2036" width="21.7109375" bestFit="1" customWidth="1"/>
    <col min="2037" max="2037" width="26.140625" bestFit="1" customWidth="1"/>
    <col min="2038" max="2038" width="27.85546875" bestFit="1" customWidth="1"/>
    <col min="2039" max="2039" width="24.42578125" bestFit="1" customWidth="1"/>
    <col min="2040" max="2040" width="26.28515625" bestFit="1" customWidth="1"/>
    <col min="2041" max="2042" width="21.7109375" bestFit="1" customWidth="1"/>
    <col min="2043" max="2043" width="24.42578125" bestFit="1" customWidth="1"/>
    <col min="2044" max="2044" width="26.28515625" bestFit="1" customWidth="1"/>
    <col min="2045" max="2045" width="24.42578125" bestFit="1" customWidth="1"/>
    <col min="2046" max="2046" width="26.28515625" bestFit="1" customWidth="1"/>
    <col min="2047" max="2048" width="21.7109375" bestFit="1" customWidth="1"/>
    <col min="2049" max="2049" width="26.140625" bestFit="1" customWidth="1"/>
    <col min="2050" max="2050" width="27.85546875" bestFit="1" customWidth="1"/>
    <col min="2051" max="2051" width="24.42578125" bestFit="1" customWidth="1"/>
    <col min="2052" max="2052" width="26.28515625" bestFit="1" customWidth="1"/>
    <col min="2053" max="2054" width="21.7109375" bestFit="1" customWidth="1"/>
    <col min="2055" max="2055" width="26.140625" bestFit="1" customWidth="1"/>
    <col min="2056" max="2056" width="27.85546875" bestFit="1" customWidth="1"/>
    <col min="2057" max="2057" width="24.42578125" bestFit="1" customWidth="1"/>
    <col min="2058" max="2058" width="26.28515625" bestFit="1" customWidth="1"/>
    <col min="2059" max="2060" width="21.7109375" bestFit="1" customWidth="1"/>
    <col min="2061" max="2061" width="24.42578125" bestFit="1" customWidth="1"/>
    <col min="2062" max="2062" width="26.28515625" bestFit="1" customWidth="1"/>
    <col min="2063" max="2063" width="24.42578125" bestFit="1" customWidth="1"/>
    <col min="2064" max="2064" width="26.28515625" bestFit="1" customWidth="1"/>
    <col min="2065" max="2066" width="21.7109375" bestFit="1" customWidth="1"/>
    <col min="2067" max="2067" width="26.140625" bestFit="1" customWidth="1"/>
    <col min="2068" max="2068" width="27.85546875" bestFit="1" customWidth="1"/>
    <col min="2069" max="2069" width="24.42578125" bestFit="1" customWidth="1"/>
    <col min="2070" max="2070" width="26.28515625" bestFit="1" customWidth="1"/>
    <col min="2071" max="2072" width="21.7109375" bestFit="1" customWidth="1"/>
    <col min="2073" max="2073" width="26.140625" bestFit="1" customWidth="1"/>
    <col min="2074" max="2074" width="27.85546875" bestFit="1" customWidth="1"/>
    <col min="2075" max="2075" width="24.42578125" bestFit="1" customWidth="1"/>
    <col min="2076" max="2076" width="26.28515625" bestFit="1" customWidth="1"/>
    <col min="2077" max="2078" width="21.7109375" bestFit="1" customWidth="1"/>
    <col min="2079" max="2079" width="24.42578125" bestFit="1" customWidth="1"/>
    <col min="2080" max="2080" width="26.28515625" bestFit="1" customWidth="1"/>
    <col min="2081" max="2081" width="24.42578125" bestFit="1" customWidth="1"/>
    <col min="2082" max="2082" width="26.28515625" bestFit="1" customWidth="1"/>
    <col min="2083" max="2084" width="21.7109375" bestFit="1" customWidth="1"/>
    <col min="2085" max="2085" width="26.140625" bestFit="1" customWidth="1"/>
    <col min="2086" max="2086" width="27.85546875" bestFit="1" customWidth="1"/>
    <col min="2087" max="2087" width="24.42578125" bestFit="1" customWidth="1"/>
    <col min="2088" max="2088" width="26.28515625" bestFit="1" customWidth="1"/>
    <col min="2089" max="2090" width="21.7109375" bestFit="1" customWidth="1"/>
    <col min="2091" max="2091" width="26.140625" bestFit="1" customWidth="1"/>
    <col min="2092" max="2092" width="27.85546875" bestFit="1" customWidth="1"/>
    <col min="2093" max="2093" width="24.42578125" bestFit="1" customWidth="1"/>
    <col min="2094" max="2094" width="26.28515625" bestFit="1" customWidth="1"/>
    <col min="2095" max="2096" width="21.7109375" bestFit="1" customWidth="1"/>
    <col min="2097" max="2097" width="24.42578125" bestFit="1" customWidth="1"/>
    <col min="2098" max="2098" width="26.28515625" bestFit="1" customWidth="1"/>
    <col min="2099" max="2099" width="24.42578125" bestFit="1" customWidth="1"/>
    <col min="2100" max="2100" width="26.28515625" bestFit="1" customWidth="1"/>
    <col min="2101" max="2102" width="21.7109375" bestFit="1" customWidth="1"/>
    <col min="2103" max="2103" width="26.140625" bestFit="1" customWidth="1"/>
    <col min="2104" max="2104" width="27.85546875" bestFit="1" customWidth="1"/>
    <col min="2105" max="2105" width="24.42578125" bestFit="1" customWidth="1"/>
    <col min="2106" max="2106" width="26.28515625" bestFit="1" customWidth="1"/>
    <col min="2107" max="2108" width="21.7109375" bestFit="1" customWidth="1"/>
    <col min="2109" max="2109" width="26.140625" bestFit="1" customWidth="1"/>
    <col min="2110" max="2110" width="27.85546875" bestFit="1" customWidth="1"/>
    <col min="2111" max="2111" width="24.42578125" bestFit="1" customWidth="1"/>
    <col min="2112" max="2112" width="26.28515625" bestFit="1" customWidth="1"/>
    <col min="2113" max="2114" width="21.7109375" bestFit="1" customWidth="1"/>
    <col min="2115" max="2115" width="24.42578125" bestFit="1" customWidth="1"/>
    <col min="2116" max="2116" width="26.28515625" bestFit="1" customWidth="1"/>
    <col min="2117" max="2117" width="24.42578125" bestFit="1" customWidth="1"/>
    <col min="2118" max="2118" width="26.28515625" bestFit="1" customWidth="1"/>
    <col min="2119" max="2120" width="21.7109375" bestFit="1" customWidth="1"/>
    <col min="2121" max="2121" width="26.140625" bestFit="1" customWidth="1"/>
    <col min="2122" max="2122" width="27.85546875" bestFit="1" customWidth="1"/>
    <col min="2123" max="2123" width="24.42578125" bestFit="1" customWidth="1"/>
    <col min="2124" max="2124" width="26.28515625" bestFit="1" customWidth="1"/>
    <col min="2125" max="2126" width="21.7109375" bestFit="1" customWidth="1"/>
    <col min="2127" max="2127" width="24.42578125" bestFit="1" customWidth="1"/>
    <col min="2128" max="2128" width="26.28515625" bestFit="1" customWidth="1"/>
    <col min="2129" max="2129" width="24.42578125" bestFit="1" customWidth="1"/>
    <col min="2130" max="2130" width="26.28515625" bestFit="1" customWidth="1"/>
    <col min="2131" max="2132" width="21.7109375" bestFit="1" customWidth="1"/>
    <col min="2133" max="2133" width="24.42578125" bestFit="1" customWidth="1"/>
    <col min="2134" max="2134" width="26.28515625" bestFit="1" customWidth="1"/>
    <col min="2135" max="2135" width="24.42578125" bestFit="1" customWidth="1"/>
    <col min="2136" max="2136" width="26.28515625" bestFit="1" customWidth="1"/>
    <col min="2137" max="2138" width="21.7109375" bestFit="1" customWidth="1"/>
    <col min="2139" max="2139" width="24.42578125" bestFit="1" customWidth="1"/>
    <col min="2140" max="2140" width="26.28515625" bestFit="1" customWidth="1"/>
    <col min="2141" max="2141" width="24.42578125" bestFit="1" customWidth="1"/>
    <col min="2142" max="2142" width="26.28515625" bestFit="1" customWidth="1"/>
    <col min="2143" max="2144" width="21.7109375" bestFit="1" customWidth="1"/>
    <col min="2145" max="2145" width="24.42578125" bestFit="1" customWidth="1"/>
    <col min="2146" max="2146" width="26.28515625" bestFit="1" customWidth="1"/>
    <col min="2147" max="2147" width="24.42578125" bestFit="1" customWidth="1"/>
    <col min="2148" max="2148" width="26.28515625" bestFit="1" customWidth="1"/>
    <col min="2149" max="2150" width="21.7109375" bestFit="1" customWidth="1"/>
    <col min="2151" max="2151" width="24.42578125" bestFit="1" customWidth="1"/>
    <col min="2152" max="2152" width="26.28515625" bestFit="1" customWidth="1"/>
    <col min="2153" max="2153" width="24.42578125" bestFit="1" customWidth="1"/>
    <col min="2154" max="2154" width="26.28515625" bestFit="1" customWidth="1"/>
    <col min="2155" max="2156" width="21.7109375" bestFit="1" customWidth="1"/>
    <col min="2157" max="2157" width="24.42578125" bestFit="1" customWidth="1"/>
    <col min="2158" max="2158" width="26.28515625" bestFit="1" customWidth="1"/>
    <col min="2159" max="2159" width="24.42578125" bestFit="1" customWidth="1"/>
    <col min="2160" max="2160" width="26.28515625" bestFit="1" customWidth="1"/>
    <col min="2161" max="2162" width="21.7109375" bestFit="1" customWidth="1"/>
    <col min="2163" max="2163" width="24.42578125" bestFit="1" customWidth="1"/>
    <col min="2164" max="2164" width="26.28515625" bestFit="1" customWidth="1"/>
    <col min="2165" max="2165" width="24.42578125" bestFit="1" customWidth="1"/>
    <col min="2166" max="2166" width="26.28515625" bestFit="1" customWidth="1"/>
    <col min="2167" max="2168" width="21.7109375" bestFit="1" customWidth="1"/>
    <col min="2169" max="2169" width="24.42578125" bestFit="1" customWidth="1"/>
    <col min="2170" max="2170" width="26.28515625" bestFit="1" customWidth="1"/>
    <col min="2171" max="2171" width="24.42578125" bestFit="1" customWidth="1"/>
    <col min="2172" max="2172" width="26.28515625" bestFit="1" customWidth="1"/>
    <col min="2173" max="2174" width="21.7109375" bestFit="1" customWidth="1"/>
    <col min="2175" max="2175" width="24.42578125" bestFit="1" customWidth="1"/>
    <col min="2176" max="2176" width="26.28515625" bestFit="1" customWidth="1"/>
    <col min="2177" max="2177" width="24.42578125" bestFit="1" customWidth="1"/>
    <col min="2178" max="2178" width="26.28515625" bestFit="1" customWidth="1"/>
    <col min="2179" max="2180" width="21.7109375" bestFit="1" customWidth="1"/>
    <col min="2181" max="2181" width="24.42578125" bestFit="1" customWidth="1"/>
    <col min="2182" max="2182" width="26.28515625" bestFit="1" customWidth="1"/>
    <col min="2183" max="2183" width="24.42578125" bestFit="1" customWidth="1"/>
    <col min="2184" max="2184" width="26.28515625" bestFit="1" customWidth="1"/>
    <col min="2185" max="2186" width="21.7109375" bestFit="1" customWidth="1"/>
    <col min="2187" max="2187" width="24.42578125" bestFit="1" customWidth="1"/>
    <col min="2188" max="2188" width="26.28515625" bestFit="1" customWidth="1"/>
    <col min="2189" max="2189" width="24.42578125" bestFit="1" customWidth="1"/>
    <col min="2190" max="2190" width="26.28515625" bestFit="1" customWidth="1"/>
    <col min="2191" max="2192" width="21.7109375" bestFit="1" customWidth="1"/>
    <col min="2193" max="2193" width="24.42578125" bestFit="1" customWidth="1"/>
    <col min="2194" max="2194" width="26.28515625" bestFit="1" customWidth="1"/>
    <col min="2195" max="2195" width="24.42578125" bestFit="1" customWidth="1"/>
    <col min="2196" max="2196" width="26.28515625" bestFit="1" customWidth="1"/>
    <col min="2197" max="2198" width="21.7109375" bestFit="1" customWidth="1"/>
    <col min="2199" max="2199" width="24.42578125" bestFit="1" customWidth="1"/>
    <col min="2200" max="2200" width="26.28515625" bestFit="1" customWidth="1"/>
    <col min="2201" max="2201" width="24.42578125" bestFit="1" customWidth="1"/>
    <col min="2202" max="2202" width="26.28515625" bestFit="1" customWidth="1"/>
    <col min="2203" max="2204" width="21.7109375" bestFit="1" customWidth="1"/>
    <col min="2205" max="2205" width="24.42578125" bestFit="1" customWidth="1"/>
    <col min="2206" max="2206" width="26.28515625" bestFit="1" customWidth="1"/>
    <col min="2207" max="2207" width="24.42578125" bestFit="1" customWidth="1"/>
    <col min="2208" max="2208" width="26.28515625" bestFit="1" customWidth="1"/>
    <col min="2209" max="2210" width="21.7109375" bestFit="1" customWidth="1"/>
    <col min="2211" max="2211" width="24.42578125" bestFit="1" customWidth="1"/>
    <col min="2212" max="2212" width="26.28515625" bestFit="1" customWidth="1"/>
    <col min="2213" max="2213" width="24.42578125" bestFit="1" customWidth="1"/>
    <col min="2214" max="2214" width="26.28515625" bestFit="1" customWidth="1"/>
    <col min="2215" max="2216" width="21.7109375" bestFit="1" customWidth="1"/>
    <col min="2217" max="2217" width="24.42578125" bestFit="1" customWidth="1"/>
    <col min="2218" max="2218" width="26.28515625" bestFit="1" customWidth="1"/>
    <col min="2219" max="2219" width="24.42578125" bestFit="1" customWidth="1"/>
    <col min="2220" max="2220" width="26.28515625" bestFit="1" customWidth="1"/>
    <col min="2221" max="2222" width="21.7109375" bestFit="1" customWidth="1"/>
    <col min="2223" max="2223" width="24.42578125" bestFit="1" customWidth="1"/>
    <col min="2224" max="2224" width="26.28515625" bestFit="1" customWidth="1"/>
    <col min="2225" max="2225" width="24.42578125" bestFit="1" customWidth="1"/>
    <col min="2226" max="2226" width="26.28515625" bestFit="1" customWidth="1"/>
    <col min="2227" max="2228" width="21.7109375" bestFit="1" customWidth="1"/>
    <col min="2229" max="2229" width="24.42578125" bestFit="1" customWidth="1"/>
    <col min="2230" max="2230" width="26.28515625" bestFit="1" customWidth="1"/>
    <col min="2231" max="2231" width="24.42578125" bestFit="1" customWidth="1"/>
    <col min="2232" max="2232" width="26.28515625" bestFit="1" customWidth="1"/>
    <col min="2233" max="2234" width="21.7109375" bestFit="1" customWidth="1"/>
    <col min="2235" max="2235" width="24.42578125" bestFit="1" customWidth="1"/>
    <col min="2236" max="2236" width="26.28515625" bestFit="1" customWidth="1"/>
    <col min="2237" max="2237" width="24.42578125" bestFit="1" customWidth="1"/>
    <col min="2238" max="2238" width="26.28515625" bestFit="1" customWidth="1"/>
    <col min="2239" max="2240" width="21.7109375" bestFit="1" customWidth="1"/>
    <col min="2241" max="2241" width="24.42578125" bestFit="1" customWidth="1"/>
    <col min="2242" max="2242" width="26.28515625" bestFit="1" customWidth="1"/>
    <col min="2243" max="2243" width="24.42578125" bestFit="1" customWidth="1"/>
    <col min="2244" max="2244" width="26.28515625" bestFit="1" customWidth="1"/>
    <col min="2245" max="2246" width="21.7109375" bestFit="1" customWidth="1"/>
    <col min="2247" max="2247" width="24.42578125" bestFit="1" customWidth="1"/>
    <col min="2248" max="2248" width="26.28515625" bestFit="1" customWidth="1"/>
    <col min="2249" max="2249" width="24.42578125" bestFit="1" customWidth="1"/>
    <col min="2250" max="2250" width="26.28515625" bestFit="1" customWidth="1"/>
    <col min="2251" max="2252" width="21.7109375" bestFit="1" customWidth="1"/>
    <col min="2253" max="2253" width="24.42578125" bestFit="1" customWidth="1"/>
    <col min="2254" max="2254" width="26.28515625" bestFit="1" customWidth="1"/>
    <col min="2255" max="2255" width="24.42578125" bestFit="1" customWidth="1"/>
    <col min="2256" max="2256" width="26.28515625" bestFit="1" customWidth="1"/>
    <col min="2257" max="2258" width="21.7109375" bestFit="1" customWidth="1"/>
    <col min="2259" max="2259" width="24.42578125" bestFit="1" customWidth="1"/>
    <col min="2260" max="2260" width="26.28515625" bestFit="1" customWidth="1"/>
    <col min="2261" max="2261" width="24.42578125" bestFit="1" customWidth="1"/>
    <col min="2262" max="2262" width="26.28515625" bestFit="1" customWidth="1"/>
    <col min="2263" max="2264" width="21.7109375" bestFit="1" customWidth="1"/>
    <col min="2265" max="2265" width="24.42578125" bestFit="1" customWidth="1"/>
    <col min="2266" max="2266" width="26.28515625" bestFit="1" customWidth="1"/>
    <col min="2267" max="2267" width="24.42578125" bestFit="1" customWidth="1"/>
    <col min="2268" max="2268" width="26.28515625" bestFit="1" customWidth="1"/>
    <col min="2269" max="2270" width="21.7109375" bestFit="1" customWidth="1"/>
    <col min="2271" max="2271" width="24.42578125" bestFit="1" customWidth="1"/>
    <col min="2272" max="2272" width="26.28515625" bestFit="1" customWidth="1"/>
    <col min="2273" max="2273" width="24.42578125" bestFit="1" customWidth="1"/>
    <col min="2274" max="2274" width="26.28515625" bestFit="1" customWidth="1"/>
    <col min="2275" max="2276" width="21.7109375" bestFit="1" customWidth="1"/>
    <col min="2277" max="2277" width="24.42578125" bestFit="1" customWidth="1"/>
    <col min="2278" max="2278" width="26.28515625" bestFit="1" customWidth="1"/>
    <col min="2279" max="2279" width="24.42578125" bestFit="1" customWidth="1"/>
    <col min="2280" max="2280" width="26.28515625" bestFit="1" customWidth="1"/>
    <col min="2281" max="2282" width="21.7109375" bestFit="1" customWidth="1"/>
    <col min="2283" max="2283" width="24.42578125" bestFit="1" customWidth="1"/>
    <col min="2284" max="2284" width="26.28515625" bestFit="1" customWidth="1"/>
    <col min="2285" max="2285" width="24.42578125" bestFit="1" customWidth="1"/>
    <col min="2286" max="2286" width="26.28515625" bestFit="1" customWidth="1"/>
    <col min="2287" max="2288" width="21.7109375" bestFit="1" customWidth="1"/>
    <col min="2289" max="2289" width="24.42578125" bestFit="1" customWidth="1"/>
    <col min="2290" max="2290" width="26.28515625" bestFit="1" customWidth="1"/>
    <col min="2291" max="2291" width="24.42578125" bestFit="1" customWidth="1"/>
    <col min="2292" max="2292" width="26.28515625" bestFit="1" customWidth="1"/>
    <col min="2293" max="2294" width="21.7109375" bestFit="1" customWidth="1"/>
    <col min="2295" max="2295" width="24.42578125" bestFit="1" customWidth="1"/>
    <col min="2296" max="2296" width="26.28515625" bestFit="1" customWidth="1"/>
    <col min="2297" max="2297" width="24.42578125" bestFit="1" customWidth="1"/>
    <col min="2298" max="2298" width="26.28515625" bestFit="1" customWidth="1"/>
    <col min="2299" max="2300" width="21.7109375" bestFit="1" customWidth="1"/>
    <col min="2301" max="2301" width="24.42578125" bestFit="1" customWidth="1"/>
    <col min="2302" max="2302" width="26.28515625" bestFit="1" customWidth="1"/>
    <col min="2303" max="2303" width="24.42578125" bestFit="1" customWidth="1"/>
    <col min="2304" max="2304" width="26.28515625" bestFit="1" customWidth="1"/>
    <col min="2305" max="2306" width="21.7109375" bestFit="1" customWidth="1"/>
    <col min="2307" max="2307" width="24.42578125" bestFit="1" customWidth="1"/>
    <col min="2308" max="2308" width="26.28515625" bestFit="1" customWidth="1"/>
    <col min="2309" max="2309" width="24.42578125" bestFit="1" customWidth="1"/>
    <col min="2310" max="2310" width="26.28515625" bestFit="1" customWidth="1"/>
    <col min="2311" max="2312" width="21.7109375" bestFit="1" customWidth="1"/>
    <col min="2313" max="2313" width="24.42578125" bestFit="1" customWidth="1"/>
    <col min="2314" max="2314" width="26.28515625" bestFit="1" customWidth="1"/>
    <col min="2315" max="2315" width="24.42578125" bestFit="1" customWidth="1"/>
    <col min="2316" max="2316" width="26.28515625" bestFit="1" customWidth="1"/>
    <col min="2317" max="2318" width="21.7109375" bestFit="1" customWidth="1"/>
    <col min="2319" max="2319" width="24.42578125" bestFit="1" customWidth="1"/>
    <col min="2320" max="2320" width="26.28515625" bestFit="1" customWidth="1"/>
    <col min="2321" max="2321" width="24.42578125" bestFit="1" customWidth="1"/>
    <col min="2322" max="2322" width="26.28515625" bestFit="1" customWidth="1"/>
    <col min="2323" max="2324" width="21.7109375" bestFit="1" customWidth="1"/>
    <col min="2325" max="2325" width="24.42578125" bestFit="1" customWidth="1"/>
    <col min="2326" max="2326" width="26.28515625" bestFit="1" customWidth="1"/>
    <col min="2327" max="2327" width="24.42578125" bestFit="1" customWidth="1"/>
    <col min="2328" max="2328" width="26.28515625" bestFit="1" customWidth="1"/>
    <col min="2329" max="2330" width="21.7109375" bestFit="1" customWidth="1"/>
    <col min="2331" max="2331" width="24.42578125" bestFit="1" customWidth="1"/>
    <col min="2332" max="2332" width="26.28515625" bestFit="1" customWidth="1"/>
    <col min="2333" max="2333" width="24.42578125" bestFit="1" customWidth="1"/>
    <col min="2334" max="2334" width="26.28515625" bestFit="1" customWidth="1"/>
    <col min="2335" max="2336" width="21.7109375" bestFit="1" customWidth="1"/>
    <col min="2337" max="2337" width="24.42578125" bestFit="1" customWidth="1"/>
    <col min="2338" max="2338" width="26.28515625" bestFit="1" customWidth="1"/>
    <col min="2339" max="2339" width="24.42578125" bestFit="1" customWidth="1"/>
    <col min="2340" max="2340" width="26.28515625" bestFit="1" customWidth="1"/>
    <col min="2341" max="2341" width="25.85546875" bestFit="1" customWidth="1"/>
    <col min="2342" max="2342" width="27.5703125" bestFit="1" customWidth="1"/>
  </cols>
  <sheetData>
    <row r="1" spans="1:4" x14ac:dyDescent="0.25">
      <c r="A1" s="13" t="s">
        <v>52</v>
      </c>
      <c r="B1" t="s">
        <v>55</v>
      </c>
      <c r="C1" t="s">
        <v>56</v>
      </c>
      <c r="D1" t="s">
        <v>57</v>
      </c>
    </row>
    <row r="2" spans="1:4" x14ac:dyDescent="0.25">
      <c r="A2" s="14" t="s">
        <v>3</v>
      </c>
      <c r="B2" s="28">
        <v>310860</v>
      </c>
      <c r="C2" s="28">
        <v>68389.2</v>
      </c>
      <c r="D2" s="28">
        <v>379249.2</v>
      </c>
    </row>
    <row r="3" spans="1:4" x14ac:dyDescent="0.25">
      <c r="A3" s="14" t="s">
        <v>4</v>
      </c>
      <c r="B3" s="28">
        <v>203500</v>
      </c>
      <c r="C3" s="28">
        <v>44770</v>
      </c>
      <c r="D3" s="28">
        <v>248270</v>
      </c>
    </row>
    <row r="4" spans="1:4" x14ac:dyDescent="0.25">
      <c r="A4" s="14" t="s">
        <v>7</v>
      </c>
      <c r="B4" s="28">
        <v>101090</v>
      </c>
      <c r="C4" s="28">
        <v>22239.8</v>
      </c>
      <c r="D4" s="28">
        <v>123329.8</v>
      </c>
    </row>
    <row r="5" spans="1:4" x14ac:dyDescent="0.25">
      <c r="A5" s="14" t="s">
        <v>5</v>
      </c>
      <c r="B5" s="28">
        <v>202800</v>
      </c>
      <c r="C5" s="28">
        <v>44616</v>
      </c>
      <c r="D5" s="28">
        <v>247416</v>
      </c>
    </row>
    <row r="6" spans="1:4" x14ac:dyDescent="0.25">
      <c r="A6" s="14" t="s">
        <v>6</v>
      </c>
      <c r="B6" s="28">
        <v>204320</v>
      </c>
      <c r="C6" s="28">
        <v>44950.400000000001</v>
      </c>
      <c r="D6" s="28">
        <v>249270.39999999999</v>
      </c>
    </row>
    <row r="7" spans="1:4" x14ac:dyDescent="0.25">
      <c r="A7" s="14" t="s">
        <v>25</v>
      </c>
      <c r="B7" s="28">
        <v>298520</v>
      </c>
      <c r="C7" s="28">
        <v>65674.399999999994</v>
      </c>
      <c r="D7" s="28">
        <v>364194.4</v>
      </c>
    </row>
    <row r="8" spans="1:4" x14ac:dyDescent="0.25">
      <c r="A8" s="14" t="s">
        <v>10</v>
      </c>
      <c r="B8" s="28">
        <v>100325</v>
      </c>
      <c r="C8" s="28">
        <v>22071.5</v>
      </c>
      <c r="D8" s="28">
        <v>122396.5</v>
      </c>
    </row>
    <row r="9" spans="1:4" x14ac:dyDescent="0.25">
      <c r="A9" s="14" t="s">
        <v>8</v>
      </c>
      <c r="B9" s="28">
        <v>299940</v>
      </c>
      <c r="C9" s="28">
        <v>65986.8</v>
      </c>
      <c r="D9" s="28">
        <v>365926.8</v>
      </c>
    </row>
    <row r="10" spans="1:4" x14ac:dyDescent="0.25">
      <c r="A10" s="14" t="s">
        <v>53</v>
      </c>
      <c r="B10" s="28">
        <v>1721355</v>
      </c>
      <c r="C10" s="28">
        <v>378698.1</v>
      </c>
      <c r="D10" s="28">
        <v>2100053.1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DA54-536C-4A8F-ADE6-46B074BB3A18}">
  <dimension ref="A1:F20"/>
  <sheetViews>
    <sheetView workbookViewId="0">
      <selection activeCell="K9" sqref="K9"/>
    </sheetView>
  </sheetViews>
  <sheetFormatPr defaultRowHeight="15" x14ac:dyDescent="0.25"/>
  <cols>
    <col min="1" max="1" width="19" bestFit="1" customWidth="1"/>
    <col min="2" max="2" width="21.140625" bestFit="1" customWidth="1"/>
    <col min="3" max="3" width="13.28515625" bestFit="1" customWidth="1"/>
    <col min="4" max="4" width="12.28515625" bestFit="1" customWidth="1"/>
    <col min="5" max="5" width="8.85546875" bestFit="1" customWidth="1"/>
    <col min="6" max="6" width="18.28515625" bestFit="1" customWidth="1"/>
  </cols>
  <sheetData>
    <row r="1" spans="1:6" x14ac:dyDescent="0.25">
      <c r="A1" s="13" t="s">
        <v>55</v>
      </c>
      <c r="B1" s="13" t="s">
        <v>54</v>
      </c>
    </row>
    <row r="2" spans="1:6" x14ac:dyDescent="0.25">
      <c r="A2" s="13" t="s">
        <v>52</v>
      </c>
      <c r="B2" t="s">
        <v>13</v>
      </c>
      <c r="C2" t="s">
        <v>12</v>
      </c>
      <c r="D2" t="s">
        <v>14</v>
      </c>
      <c r="E2" t="s">
        <v>15</v>
      </c>
      <c r="F2" t="s">
        <v>53</v>
      </c>
    </row>
    <row r="3" spans="1:6" x14ac:dyDescent="0.25">
      <c r="A3" s="15">
        <v>44927</v>
      </c>
      <c r="B3" s="28">
        <v>43880</v>
      </c>
      <c r="C3" s="28">
        <v>27330</v>
      </c>
      <c r="D3" s="28">
        <v>8720</v>
      </c>
      <c r="E3" s="28">
        <v>8940</v>
      </c>
      <c r="F3" s="28">
        <v>88870</v>
      </c>
    </row>
    <row r="4" spans="1:6" x14ac:dyDescent="0.25">
      <c r="A4" s="15">
        <v>44928</v>
      </c>
      <c r="B4" s="28">
        <v>21160</v>
      </c>
      <c r="C4" s="28">
        <v>17360</v>
      </c>
      <c r="D4" s="28">
        <v>54210</v>
      </c>
      <c r="E4" s="28">
        <v>17720</v>
      </c>
      <c r="F4" s="28">
        <v>110450</v>
      </c>
    </row>
    <row r="5" spans="1:6" x14ac:dyDescent="0.25">
      <c r="A5" s="15">
        <v>44929</v>
      </c>
      <c r="B5" s="28">
        <v>49780</v>
      </c>
      <c r="C5" s="28">
        <v>28820</v>
      </c>
      <c r="D5" s="28">
        <v>16840</v>
      </c>
      <c r="E5" s="28">
        <v>1050</v>
      </c>
      <c r="F5" s="28">
        <v>96490</v>
      </c>
    </row>
    <row r="6" spans="1:6" x14ac:dyDescent="0.25">
      <c r="A6" s="15">
        <v>44930</v>
      </c>
      <c r="B6" s="28">
        <v>42640</v>
      </c>
      <c r="C6" s="28">
        <v>19200</v>
      </c>
      <c r="D6" s="28">
        <v>19900</v>
      </c>
      <c r="E6" s="28">
        <v>24480</v>
      </c>
      <c r="F6" s="28">
        <v>106220</v>
      </c>
    </row>
    <row r="7" spans="1:6" x14ac:dyDescent="0.25">
      <c r="A7" s="15">
        <v>44931</v>
      </c>
      <c r="B7" s="28">
        <v>19730</v>
      </c>
      <c r="C7" s="28">
        <v>21960</v>
      </c>
      <c r="D7" s="28">
        <v>21540</v>
      </c>
      <c r="E7" s="28">
        <v>9320</v>
      </c>
      <c r="F7" s="28">
        <v>72550</v>
      </c>
    </row>
    <row r="8" spans="1:6" x14ac:dyDescent="0.25">
      <c r="A8" s="15">
        <v>44932</v>
      </c>
      <c r="B8" s="28">
        <v>41720</v>
      </c>
      <c r="C8" s="28">
        <v>22580</v>
      </c>
      <c r="D8" s="28">
        <v>27960</v>
      </c>
      <c r="E8" s="28">
        <v>2500</v>
      </c>
      <c r="F8" s="28">
        <v>94760</v>
      </c>
    </row>
    <row r="9" spans="1:6" x14ac:dyDescent="0.25">
      <c r="A9" s="15">
        <v>44933</v>
      </c>
      <c r="B9" s="28">
        <v>22090</v>
      </c>
      <c r="C9" s="28">
        <v>25390</v>
      </c>
      <c r="D9" s="28">
        <v>59660</v>
      </c>
      <c r="E9" s="28">
        <v>7350</v>
      </c>
      <c r="F9" s="28">
        <v>114490</v>
      </c>
    </row>
    <row r="10" spans="1:6" x14ac:dyDescent="0.25">
      <c r="A10" s="15">
        <v>44934</v>
      </c>
      <c r="B10" s="28">
        <v>40550</v>
      </c>
      <c r="C10" s="28">
        <v>21460</v>
      </c>
      <c r="D10" s="28">
        <v>34070</v>
      </c>
      <c r="E10" s="28">
        <v>38020</v>
      </c>
      <c r="F10" s="28">
        <v>134100</v>
      </c>
    </row>
    <row r="11" spans="1:6" x14ac:dyDescent="0.25">
      <c r="A11" s="15">
        <v>44935</v>
      </c>
      <c r="B11" s="28">
        <v>29630</v>
      </c>
      <c r="C11" s="28">
        <v>44170</v>
      </c>
      <c r="D11" s="28">
        <v>15390</v>
      </c>
      <c r="E11" s="28">
        <v>25050</v>
      </c>
      <c r="F11" s="28">
        <v>114240</v>
      </c>
    </row>
    <row r="12" spans="1:6" x14ac:dyDescent="0.25">
      <c r="A12" s="15">
        <v>44936</v>
      </c>
      <c r="B12" s="28">
        <v>36850</v>
      </c>
      <c r="C12" s="28">
        <v>17330</v>
      </c>
      <c r="D12" s="28">
        <v>13360</v>
      </c>
      <c r="E12" s="28">
        <v>6900</v>
      </c>
      <c r="F12" s="28">
        <v>74440</v>
      </c>
    </row>
    <row r="13" spans="1:6" x14ac:dyDescent="0.25">
      <c r="A13" s="15">
        <v>44937</v>
      </c>
      <c r="B13" s="28">
        <v>19920</v>
      </c>
      <c r="C13" s="28">
        <v>33830</v>
      </c>
      <c r="D13" s="28">
        <v>57925</v>
      </c>
      <c r="E13" s="28">
        <v>9600</v>
      </c>
      <c r="F13" s="28">
        <v>121275</v>
      </c>
    </row>
    <row r="14" spans="1:6" x14ac:dyDescent="0.25">
      <c r="A14" s="15">
        <v>44938</v>
      </c>
      <c r="B14" s="28">
        <v>42820</v>
      </c>
      <c r="C14" s="28">
        <v>7710</v>
      </c>
      <c r="D14" s="28">
        <v>31810</v>
      </c>
      <c r="E14" s="28">
        <v>13710</v>
      </c>
      <c r="F14" s="28">
        <v>96050</v>
      </c>
    </row>
    <row r="15" spans="1:6" x14ac:dyDescent="0.25">
      <c r="A15" s="15">
        <v>44939</v>
      </c>
      <c r="B15" s="28">
        <v>23350</v>
      </c>
      <c r="C15" s="28">
        <v>23160</v>
      </c>
      <c r="D15" s="28">
        <v>18770</v>
      </c>
      <c r="E15" s="28">
        <v>11640</v>
      </c>
      <c r="F15" s="28">
        <v>76920</v>
      </c>
    </row>
    <row r="16" spans="1:6" x14ac:dyDescent="0.25">
      <c r="A16" s="15">
        <v>44940</v>
      </c>
      <c r="B16" s="28">
        <v>55900</v>
      </c>
      <c r="C16" s="28">
        <v>23290</v>
      </c>
      <c r="D16" s="28">
        <v>51030</v>
      </c>
      <c r="E16" s="28">
        <v>23810</v>
      </c>
      <c r="F16" s="28">
        <v>154030</v>
      </c>
    </row>
    <row r="17" spans="1:6" x14ac:dyDescent="0.25">
      <c r="A17" s="15">
        <v>44941</v>
      </c>
      <c r="B17" s="28">
        <v>33290</v>
      </c>
      <c r="C17" s="28">
        <v>17540</v>
      </c>
      <c r="D17" s="28">
        <v>12410</v>
      </c>
      <c r="E17" s="28">
        <v>22200</v>
      </c>
      <c r="F17" s="28">
        <v>85440</v>
      </c>
    </row>
    <row r="18" spans="1:6" x14ac:dyDescent="0.25">
      <c r="A18" s="15">
        <v>44942</v>
      </c>
      <c r="B18" s="28">
        <v>42630</v>
      </c>
      <c r="C18" s="28">
        <v>9280</v>
      </c>
      <c r="D18" s="28">
        <v>23990</v>
      </c>
      <c r="E18" s="28">
        <v>12480</v>
      </c>
      <c r="F18" s="28">
        <v>88380</v>
      </c>
    </row>
    <row r="19" spans="1:6" x14ac:dyDescent="0.25">
      <c r="A19" s="15">
        <v>44943</v>
      </c>
      <c r="B19" s="28">
        <v>61260</v>
      </c>
      <c r="C19" s="28">
        <v>8350</v>
      </c>
      <c r="D19" s="28">
        <v>14880</v>
      </c>
      <c r="E19" s="28">
        <v>8160</v>
      </c>
      <c r="F19" s="28">
        <v>92650</v>
      </c>
    </row>
    <row r="20" spans="1:6" x14ac:dyDescent="0.25">
      <c r="A20" s="14" t="s">
        <v>53</v>
      </c>
      <c r="B20" s="28">
        <v>627200</v>
      </c>
      <c r="C20" s="28">
        <v>368760</v>
      </c>
      <c r="D20" s="28">
        <v>482465</v>
      </c>
      <c r="E20" s="28">
        <v>242930</v>
      </c>
      <c r="F20" s="28">
        <v>1721355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BB42-11A6-48A4-A2F9-F40C94FF64CF}">
  <dimension ref="A1:B13"/>
  <sheetViews>
    <sheetView workbookViewId="0">
      <selection activeCell="A2" sqref="A2"/>
    </sheetView>
  </sheetViews>
  <sheetFormatPr defaultRowHeight="15" x14ac:dyDescent="0.25"/>
  <cols>
    <col min="1" max="1" width="18.28515625" bestFit="1" customWidth="1"/>
    <col min="2" max="2" width="19" bestFit="1" customWidth="1"/>
  </cols>
  <sheetData>
    <row r="1" spans="1:2" x14ac:dyDescent="0.25">
      <c r="A1" s="13" t="s">
        <v>22</v>
      </c>
      <c r="B1" t="s" vm="1">
        <v>58</v>
      </c>
    </row>
    <row r="2" spans="1:2" x14ac:dyDescent="0.25">
      <c r="A2" s="13" t="s">
        <v>1</v>
      </c>
      <c r="B2" t="s" vm="2">
        <v>58</v>
      </c>
    </row>
    <row r="4" spans="1:2" x14ac:dyDescent="0.25">
      <c r="A4" s="13" t="s">
        <v>52</v>
      </c>
      <c r="B4" t="s">
        <v>55</v>
      </c>
    </row>
    <row r="5" spans="1:2" x14ac:dyDescent="0.25">
      <c r="A5" s="14" t="s">
        <v>3</v>
      </c>
      <c r="B5" s="28">
        <v>310860</v>
      </c>
    </row>
    <row r="6" spans="1:2" x14ac:dyDescent="0.25">
      <c r="A6" s="14" t="s">
        <v>4</v>
      </c>
      <c r="B6" s="28">
        <v>203500</v>
      </c>
    </row>
    <row r="7" spans="1:2" x14ac:dyDescent="0.25">
      <c r="A7" s="14" t="s">
        <v>7</v>
      </c>
      <c r="B7" s="28">
        <v>101090</v>
      </c>
    </row>
    <row r="8" spans="1:2" x14ac:dyDescent="0.25">
      <c r="A8" s="14" t="s">
        <v>5</v>
      </c>
      <c r="B8" s="28">
        <v>202800</v>
      </c>
    </row>
    <row r="9" spans="1:2" x14ac:dyDescent="0.25">
      <c r="A9" s="14" t="s">
        <v>6</v>
      </c>
      <c r="B9" s="28">
        <v>204320</v>
      </c>
    </row>
    <row r="10" spans="1:2" x14ac:dyDescent="0.25">
      <c r="A10" s="14" t="s">
        <v>25</v>
      </c>
      <c r="B10" s="28">
        <v>298520</v>
      </c>
    </row>
    <row r="11" spans="1:2" x14ac:dyDescent="0.25">
      <c r="A11" s="14" t="s">
        <v>10</v>
      </c>
      <c r="B11" s="28">
        <v>100325</v>
      </c>
    </row>
    <row r="12" spans="1:2" x14ac:dyDescent="0.25">
      <c r="A12" s="14" t="s">
        <v>8</v>
      </c>
      <c r="B12" s="28">
        <v>299940</v>
      </c>
    </row>
    <row r="13" spans="1:2" x14ac:dyDescent="0.25">
      <c r="A13" s="14" t="s">
        <v>53</v>
      </c>
      <c r="B13" s="28">
        <v>1721355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0639-BAD0-47C5-849D-B8D3131DD7BF}">
  <sheetPr>
    <tabColor theme="9" tint="-0.499984740745262"/>
  </sheetPr>
  <dimension ref="N15:R21"/>
  <sheetViews>
    <sheetView showGridLines="0" tabSelected="1" workbookViewId="0">
      <selection activeCell="Q21" sqref="Q21"/>
    </sheetView>
  </sheetViews>
  <sheetFormatPr defaultRowHeight="15" x14ac:dyDescent="0.25"/>
  <cols>
    <col min="13" max="13" width="6.28515625" customWidth="1"/>
    <col min="14" max="14" width="18.28515625" bestFit="1" customWidth="1"/>
    <col min="15" max="15" width="10.7109375" bestFit="1" customWidth="1"/>
    <col min="16" max="16" width="1.42578125" customWidth="1"/>
    <col min="17" max="18" width="19.5703125" bestFit="1" customWidth="1"/>
  </cols>
  <sheetData>
    <row r="15" spans="14:18" x14ac:dyDescent="0.25">
      <c r="N15" s="17" t="s">
        <v>0</v>
      </c>
      <c r="O15" s="21">
        <v>12</v>
      </c>
      <c r="Q15" s="17" t="s">
        <v>2</v>
      </c>
      <c r="R15" s="21" t="s">
        <v>8</v>
      </c>
    </row>
    <row r="16" spans="14:18" x14ac:dyDescent="0.25">
      <c r="N16" s="17" t="s">
        <v>2</v>
      </c>
      <c r="O16" s="18" t="str">
        <f>_xlfn.XLOOKUP(O15,N°_FATTURA,CLIENTE)</f>
        <v>ZETA</v>
      </c>
      <c r="Q16" s="17" t="s">
        <v>26</v>
      </c>
      <c r="R16" s="16" t="str">
        <f>_xlfn.XLOOKUP(R15,'CLIENTI'!CLIENTE,CITTA)</f>
        <v>Verona</v>
      </c>
    </row>
    <row r="17" spans="14:18" x14ac:dyDescent="0.25">
      <c r="N17" s="17" t="s">
        <v>18</v>
      </c>
      <c r="O17" s="19">
        <f>_xlfn.XLOOKUP(O15,N°_FATTURA,DATA_SCADENZA)</f>
        <v>45002</v>
      </c>
      <c r="Q17" s="17" t="s">
        <v>27</v>
      </c>
      <c r="R17" s="16" t="str">
        <f>_xlfn.XLOOKUP(R15,'CLIENTI'!CLIENTE,INDIRIZZO)</f>
        <v>Via Rosa, 7</v>
      </c>
    </row>
    <row r="18" spans="14:18" x14ac:dyDescent="0.25">
      <c r="N18" s="17" t="s">
        <v>19</v>
      </c>
      <c r="O18" s="20">
        <f>_xlfn.XLOOKUP(O15,N°_FATTURA,IMPORTO)</f>
        <v>320</v>
      </c>
      <c r="Q18" s="17" t="s">
        <v>28</v>
      </c>
      <c r="R18" s="16" t="str">
        <f>_xlfn.XLOOKUP(R15,'CLIENTI'!CLIENTE,EMAIL)</f>
        <v>ZETA@ZETA.it</v>
      </c>
    </row>
    <row r="19" spans="14:18" x14ac:dyDescent="0.25">
      <c r="N19" s="17" t="s">
        <v>22</v>
      </c>
      <c r="O19" s="20" t="str">
        <f>_xlfn.XLOOKUP(CRUSCOTTO!O15,QUERY_DATI[N° FATTURA],QUERY_DATI[STATO])</f>
        <v>DA PAGARE</v>
      </c>
    </row>
    <row r="21" spans="14:18" x14ac:dyDescent="0.25">
      <c r="N21" s="22"/>
    </row>
  </sheetData>
  <pageMargins left="0.7" right="0.7" top="0.75" bottom="0.75" header="0.3" footer="0.3"/>
  <pageSetup paperSize="9"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32593E-607B-4F8F-B5CD-0CD05DD38023}">
          <x14:formula1>
            <xm:f>DATI!$A$2:$A$500</xm:f>
          </x14:formula1>
          <xm:sqref>O15</xm:sqref>
        </x14:dataValidation>
        <x14:dataValidation type="list" allowBlank="1" showInputMessage="1" showErrorMessage="1" xr:uid="{202ECDE5-573F-409C-A1E7-56678634E0BE}">
          <x14:formula1>
            <xm:f>'CLIENTI'!$A$2:$A$9</xm:f>
          </x14:formula1>
          <xm:sqref>R15</xm:sqref>
        </x14:dataValidation>
      </x14:dataValidations>
    </ex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 C I T T A ' < / s t r i n g > < / k e y > < v a l u e > < i n t > 7 3 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D a t a M a s h u p   s q m i d = " 3 7 a c 5 b 5 5 - d c b 8 - 4 e b 7 - b f 7 2 - 8 1 e 2 f b 4 c 0 e 3 e "   x m l n s = " h t t p : / / s c h e m a s . m i c r o s o f t . c o m / D a t a M a s h u p " > A A A A A D U G A A B Q S w M E F A A C A A g A 1 p J y V p G d / H 6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K J r j e M E w B T J B y L X 5 C m z c + 2 x / I C z 7 2 v W d 4 t q F q x 2 Q K Q J 5 f + A P U E s D B B Q A A g A I A N a S c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k n J W O K D j Q C 4 D A A A L C Q A A E w A c A E Z v c m 1 1 b G F z L 1 N l Y 3 R p b 2 4 x L m 0 g o h g A K K A U A A A A A A A A A A A A A A A A A A A A A A A A A A A A p V X R T t s w F H 1 H 4 h 8 s 8 7 B W i q o F N i Z t q 0 T U B h a N N i x J m U a L k J d c q I V j V 7 b L Y B X / t G / Y l 8 1 J W p I u D T B W V a l 6 7 H v P u d f n x g p i T Q V H Y f F r f 9 j e 2 t 5 S U y I h Q T v 4 y 8 g N v q G + E 3 k Y d R E D v b 2 F z M e X 9 I p y M J B 7 G w P r 9 O Z S A t d f h b z + L s R 1 q 7 0 Y D 0 k K X R y R 7 8 A Y s f H 5 / b g n u D a b z q 0 i x w 4 e i I R e 0 p h o g T S d i Y z B 7 G f Q i S T h 6 l L I t C f Y P O X R 3 Q x U a 8 l p L R Z 4 + P s X O n S i a B Q 4 2 E I e 1 / t v O t m m e w s t s B H r V F a 1 w V F C d L H o D U 7 8 I P I N X k i O 7 8 r A 3 r H n D i N 3 F a P h V u e 4 f 3 T k R n n M O p 4 T h T 2 n 7 w 7 P N j C d O h t Z j v 2 g X + e / b z 9 0 x d Q s O C c o F j y h P 8 2 R E A a I X F 3 R O d e k 7 J G T J E V 3 W v V G W g i H k Z N L B h J P E b 1 E 4 z W 1 5 + h j F + 1 k W l u 7 r 3 f 3 L G S + 9 r s 2 0 l P g y B S G T p w j J 3 A x A q Y A 4 e x f 5 O B S Y y i U p n p O D e E N Y U J C q S u A G S M x n B I 2 h 9 Z T 1 V j Y 8 0 1 i C w d + G H r Y W g b L V Z b I 9 N o q T + a + v b 1 F e b O I q n e L G O 8 x 1 z 7 Y 9 Z A a 4 U t 7 q h b u v Z + M F E g 1 G W U A T P q g r r W Y T d w Z j U U C E 9 c s x l S T r B x 6 s U I H f n 9 0 7 K P d S X / / Y m D q V B o k R Q 4 D p S i 5 u C R a z 2 U e A p O Y U Z O Y d m 6 Z u j V d R X z O m P G P n M O q x Y f i i l F h X 4 R T A G 0 E L 6 U v x p 6 G t I u X y 9 j 6 T H n S x f m u b M T 6 R J N y v s x g g F r K R I T 9 N M e N E o o Y v T E z W R m 3 E y l S o e E T k M R U 3 V r j t t B 4 u e w w F s a E E a m 6 m d L z 9 g v n + E l d 2 Y Q X A f a m m f N q Y L F 5 b 4 U T f l e B 3 z R s f 7 u G V + Y v o K l Q x v U z S V N A p u / T i r v D a z r b N H B 2 P T 7 O n b 8 2 G a m 4 g Y I 9 a 8 M m I q u s p i L J 4 z c g j d d r c g I w C w o C 8 a O a c M X 8 a E 1 2 r a i / W a y 9 R g X 2 U x L W i N r P d K T d a M k N A l 5 g T P s / n W k X 1 m y 4 J o p M u z X c G / a 9 w D s 7 q 1 8 g 7 s D x j p t t y E V K e a Z g g 5 O 4 u V 1 L J 9 X q L E c o 0 4 N 7 X h Q 5 r 3 A 1 / f P f 4 B u E / P N r u 5 n W b u S t K y x o D 7 J H h + o V / U H + z I E G H U W f n 7 g 8 b P z h D 1 B L A Q I t A B Q A A g A I A N a S c l a R n f x + p Q A A A P Y A A A A S A A A A A A A A A A A A A A A A A A A A A A B D b 2 5 m a W c v U G F j a 2 F n Z S 5 4 b W x Q S w E C L Q A U A A I A C A D W k n J W D 8 r p q 6 Q A A A D p A A A A E w A A A A A A A A A A A A A A A A D x A A A A W 0 N v b n R l b n R f V H l w Z X N d L n h t b F B L A Q I t A B Q A A g A I A N a S c l Y 4 o O N A L g M A A A s J A A A T A A A A A A A A A A A A A A A A A O I B A A B G b 3 J t d W x h c y 9 T Z W N 0 a W 9 u M S 5 t U E s F B g A A A A A D A A M A w g A A A F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d A A A A A A A A c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V R V J Z J T I w R E F U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V V F U l l f R E F U S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d U M j I 6 M j U 6 M j U u M z c 4 N j g w M 1 o i I C 8 + P E V u d H J 5 I F R 5 c G U 9 I k Z p b G x D b 2 x 1 b W 5 U e X B l c y I g V m F s d W U 9 I n N B d 2 t S Q m d Z S k V S R U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V F U l k l M j B E Q V R J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S U y M E R B V E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S U y M E R B V E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k l M j B E Q V R J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D T E l F T l R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h U M T c 6 M j I 6 N D U u N D E z M z A 1 M V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F 1 Z X J 5 S U Q i I F Z h b H V l P S J z Y W I 4 N m N l Y 2 I t Y m Q 2 Z C 0 0 O T c 3 L T k 2 N m I t N T V k N D c x N m J i Y j k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l F T l R J L 0 F 1 d G 9 S Z W 1 v d m V k Q 2 9 s d W 1 u c z E u e 0 N M S U V O V E U s M H 0 m c X V v d D s s J n F 1 b 3 Q 7 U 2 V j d G l v b j E v Q 0 x J R U 5 U S S 9 B d X R v U m V t b 3 Z l Z E N v b H V t b n M x L n t D S V R U Q V x 1 M D A y N y w x f S Z x d W 9 0 O y w m c X V v d D t T Z W N 0 a W 9 u M S 9 D T E l F T l R J L 0 F 1 d G 9 S Z W 1 v d m V k Q 2 9 s d W 1 u c z E u e 0 l O R E l S S V p a T y w y f S Z x d W 9 0 O y w m c X V v d D t T Z W N 0 a W 9 u M S 9 D T E l F T l R J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M S U V O V E k v Q X V 0 b 1 J l b W 9 2 Z W R D b 2 x 1 b W 5 z M S 5 7 Q 0 x J R U 5 U R S w w f S Z x d W 9 0 O y w m c X V v d D t T Z W N 0 a W 9 u M S 9 D T E l F T l R J L 0 F 1 d G 9 S Z W 1 v d m V k Q 2 9 s d W 1 u c z E u e 0 N J V F R B X H U w M D I 3 L D F 9 J n F 1 b 3 Q 7 L C Z x d W 9 0 O 1 N l Y 3 R p b 2 4 x L 0 N M S U V O V E k v Q X V 0 b 1 J l b W 9 2 Z W R D b 2 x 1 b W 5 z M S 5 7 S U 5 E S V J J W l p P L D J 9 J n F 1 b 3 Q 7 L C Z x d W 9 0 O 1 N l Y 3 R p b 2 4 x L 0 N M S U V O V E k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S U V O V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Z l c n R p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t b 3 N z Z S U y M H B y a W 1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J b n Z l c n R p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N v c 3 R p d H V p d G 8 l M j B 2 Y W x v c m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I p L 2 r b 3 / N O v 9 V K 4 O d H n d g A A A A A A g A A A A A A E G Y A A A A B A A A g A A A A b C C f c Q q L t Z s D K 0 N 1 5 0 P 2 b 2 b l K / Z I 5 g t S r X e j C G y f k a o A A A A A D o A A A A A C A A A g A A A A F r 7 N T z 2 i d C n j y x T g d R 5 y Q A 0 b c J n R Y 0 W f q t 4 0 i m E m i 8 l Q A A A A f / D 5 9 / X 1 h 6 i u K U c j a R V x k I 1 l b U X 5 S 5 z 6 Q L 3 V / n 0 w 7 U L 5 K s x X e M 3 M C + w X E c q 0 i G F Q e B I L P 0 f j T Q k V 7 4 q 1 J v 1 Y a / / Q G R b t K R D d / M 8 h n + C X f X d A A A A A u g C H 3 y v e v 9 J v A + B 7 I i s J P 5 U 8 l F g h N e F w d x 1 G Z n A w 7 V 3 C u K P O W w U Z v B D 1 L d p E Q I x G K / q 1 b n b W M s N B 2 v O 6 9 s 0 4 D w = = < / D a t a M a s h u p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 2 0 2 3 - 0 3 - 1 8 T 1 8 : 3 0 : 1 7 . 5 2 8 1 1 2 7 + 0 1 : 0 0 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< / s t r i n g > < / k e y > < v a l u e > < i n t > 9 5 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 S C A D E N Z A < / s t r i n g > < / k e y > < v a l u e > < i n t > 1 3 7 < / i n t > < / v a l u e > < / i t e m > < i t e m > < k e y > < s t r i n g > I V A < / s t r i n g > < / k e y > < v a l u e > < i n t > 5 7 < / i n t > < / v a l u e > < / i t e m > < i t e m > < k e y > < s t r i n g > L O R D O < / s t r i n g > < / k e y > < v a l u e > < i n t > 7 9 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 M e a s u r e s \ C o n t e g g i o   d i   O G G E T T O < / K e y > < / D i a g r a m O b j e c t K e y > < D i a g r a m O b j e c t K e y > < K e y > M e a s u r e s \ C o n t e g g i o   d i   O G G E T T O \ T a g I n f o \ F o r m u l a < / K e y > < / D i a g r a m O b j e c t K e y > < D i a g r a m O b j e c t K e y > < K e y > M e a s u r e s \ C o n t e g g i o   d i   O G G E T T O \ T a g I n f o \ V a l o r e 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 M e a s u r e s \ C o n t e g g i o   d i   C L I E N T E < / K e y > < / D i a g r a m O b j e c t K e y > < D i a g r a m O b j e c t K e y > < K e y > M e a s u r e s \ C o n t e g g i o   d i   C L I E N T E \ T a g I n f o \ F o r m u l a < / K e y > < / D i a g r a m O b j e c t K e y > < D i a g r a m O b j e c t K e y > < K e y > M e a s u r e s \ C o n t e g g i o   d i   C L I E N T E \ T a g I n f o \ V a l o r e < / K e y > < / D i a g r a m O b j e c t K e y > < D i a g r a m O b j e c t K e y > < K e y > M e a s u r e s \ C o n t e g g i o   d i   S T A T O < / K e y > < / D i a g r a m O b j e c t K e y > < D i a g r a m O b j e c t K e y > < K e y > M e a s u r e s \ C o n t e g g i o   d i   S T A T O \ T a g I n f o \ F o r m u l a < / K e y > < / D i a g r a m O b j e c t K e y > < D i a g r a m O b j e c t K e y > < K e y > M e a s u r e s \ C o n t e g g i o   d i   S T A T O \ T a g I n f o \ V a l o r e < / K e y > < / D i a g r a m O b j e c t K e y > < D i a g r a m O b j e c t K e y > < K e y > M e a s u r e s \ S o m m a   d i   N �   F A T T U R A < / K e y > < / D i a g r a m O b j e c t K e y > < D i a g r a m O b j e c t K e y > < K e y > M e a s u r e s \ S o m m a   d i   N �   F A T T U R A \ T a g I n f o \ F o r m u l a < / K e y > < / D i a g r a m O b j e c t K e y > < D i a g r a m O b j e c t K e y > < K e y > M e a s u r e s \ S o m m a   d i   N �   F A T T U R A \ T a g I n f o \ V a l o r e 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 L i n k s \ & l t ; C o l u m n s \ C o n t e g g i o   d i   O G G E T T O & g t ; - & l t ; M e a s u r e s \ O G G E T T O & g t ; < / K e y > < / D i a g r a m O b j e c t K e y > < D i a g r a m O b j e c t K e y > < K e y > L i n k s \ & l t ; C o l u m n s \ C o n t e g g i o   d i   O G G E T T O & g t ; - & l t ; M e a s u r e s \ O G G E T T O & g t ; \ C O L U M N < / K e y > < / D i a g r a m O b j e c t K e y > < D i a g r a m O b j e c t K e y > < K e y > L i n k s \ & l t ; C o l u m n s \ C o n t e g g i o   d i   O G G E T T O & g t ; - & l t ; M e a s u r e s \ O G G E T T O & g t ; \ M E A S U R E 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 L i n k s \ & l t ; C o l u m n s \ C o n t e g g i o   d i   C L I E N T E & g t ; - & l t ; M e a s u r e s \ C L I E N T E & g t ; < / K e y > < / D i a g r a m O b j e c t K e y > < D i a g r a m O b j e c t K e y > < K e y > L i n k s \ & l t ; C o l u m n s \ C o n t e g g i o   d i   C L I E N T E & g t ; - & l t ; M e a s u r e s \ C L I E N T E & g t ; \ C O L U M N < / K e y > < / D i a g r a m O b j e c t K e y > < D i a g r a m O b j e c t K e y > < K e y > L i n k s \ & l t ; C o l u m n s \ C o n t e g g i o   d i   C L I E N T E & g t ; - & l t ; M e a s u r e s \ C L I E N T E & g t ; \ M E A S U R E < / K e y > < / D i a g r a m O b j e c t K e y > < D i a g r a m O b j e c t K e y > < K e y > L i n k s \ & l t ; C o l u m n s \ C o n t e g g i o   d i   S T A T O & g t ; - & l t ; M e a s u r e s \ S T A T O & g t ; < / K e y > < / D i a g r a m O b j e c t K e y > < D i a g r a m O b j e c t K e y > < K e y > L i n k s \ & l t ; C o l u m n s \ C o n t e g g i o   d i   S T A T O & g t ; - & l t ; M e a s u r e s \ S T A T O & g t ; \ C O L U M N < / K e y > < / D i a g r a m O b j e c t K e y > < D i a g r a m O b j e c t K e y > < K e y > L i n k s \ & l t ; C o l u m n s \ C o n t e g g i o   d i   S T A T O & g t ; - & l t ; M e a s u r e s \ S T A T O & g t ; \ M E A S U R E < / K e y > < / D i a g r a m O b j e c t K e y > < D i a g r a m O b j e c t K e y > < K e y > L i n k s \ & l t ; C o l u m n s \ S o m m a   d i   N �   F A T T U R A & g t ; - & l t ; M e a s u r e s \ N �   F A T T U R A & g t ; < / K e y > < / D i a g r a m O b j e c t K e y > < D i a g r a m O b j e c t K e y > < K e y > L i n k s \ & l t ; C o l u m n s \ S o m m a   d i   N �   F A T T U R A & g t ; - & l t ; M e a s u r e s \ N �   F A T T U R A & g t ; \ C O L U M N < / K e y > < / D i a g r a m O b j e c t K e y > < D i a g r a m O b j e c t K e y > < K e y > L i n k s \ & l t ; C o l u m n s \ S o m m a   d i   N �   F A T T U R A & g t ; - & l t ; M e a s u r e s \ N �   F A T T U R A & g t ; \ M E A S U R E 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 O G G E T T O 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 O G G E T T O \ T a g I n f o \ F o r m u l a 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 O G G E T T O \ T a g I n f o \ V a l o r e 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 S T A T O \ T a g I n f o \ V a l o r e 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 N �   F A T T U R A 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 N �   F A T T U R A \ T a g I n f o \ V a l o r e 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 O G G E T T O & g t ; - & l t ; M e a s u r e s \ O G G E T T O & g t ; \ M E A S U R E 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 S T A T O & g t ; - & l t ; M e a s u r e s \ S T A T O & g t ; \ M E A S U R E 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 N �   F A T T U R A & g t ; - & l t ; M e a s u r e s \ N �   F A T T U R A & g t ; \ M E A S U R E 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 T a b l e s \ T a b e l l a 1 _ 2 \ M e a s u r e s \ C o n t e g g i o   d i   O G G E T T O < / K e y > < / D i a g r a m O b j e c t K e y > < D i a g r a m O b j e c t K e y > < K e y > T a b l e s \ T a b e l l a 1 _ 2 \ C o n t e g g i o   d i   O G G E T T O \ A d d i t i o n a l   I n f o \ M i s u r a   i m p l i c i t a < / K e y > < / D i a g r a m O b j e c t K e y > < D i a g r a m O b j e c t K e y > < K e y > T a b l e s \ T a b e l l a 1 _ 2 \ M e a s u r e s \ S o m m a   d i   I V A < / K e y > < / D i a g r a m O b j e c t K e y > < D i a g r a m O b j e c t K e y > < K e y > T a b l e s \ T a b e l l a 1 _ 2 \ S o m m a   d i   I V A \ A d d i t i o n a l   I n f o \ M i s u r a   i m p l i c i t a < / K e y > < / D i a g r a m O b j e c t K e y > < D i a g r a m O b j e c t K e y > < K e y > T a b l e s \ T a b e l l a 1 _ 2 \ M e a s u r e s \ S o m m a   d i   L O R D O < / K e y > < / D i a g r a m O b j e c t K e y > < D i a g r a m O b j e c t K e y > < K e y > T a b l e s \ T a b e l l a 1 _ 2 \ S o m m a   d i   L O R D O \ A d d i t i o n a l   I n f o \ M i s u r a   i m p l i c i t a < / K e y > < / D i a g r a m O b j e c t K e y > < D i a g r a m O b j e c t K e y > < K e y > T a b l e s \ T a b e l l a 1 _ 2 \ M e a s u r e s \ C o n t e g g i o   d i   C L I E N T E < / K e y > < / D i a g r a m O b j e c t K e y > < D i a g r a m O b j e c t K e y > < K e y > T a b l e s \ T a b e l l a 1 _ 2 \ C o n t e g g i o   d i   C L I E N T E \ A d d i t i o n a l   I n f o \ M i s u r a   i m p l i c i t a < / K e y > < / D i a g r a m O b j e c t K e y > < D i a g r a m O b j e c t K e y > < K e y > T a b l e s \ T a b e l l a 1 _ 2 \ M e a s u r e s \ C o n t e g g i o   d i   S T A T O < / K e y > < / D i a g r a m O b j e c t K e y > < D i a g r a m O b j e c t K e y > < K e y > T a b l e s \ T a b e l l a 1 _ 2 \ C o n t e g g i o   d i   S T A T O \ A d d i t i o n a l   I n f o \ M i s u r a   i m p l i c i t a < / K e y > < / D i a g r a m O b j e c t K e y > < D i a g r a m O b j e c t K e y > < K e y > T a b l e s \ T a b e l l a 1 _ 2 \ M e a s u r e s \ S o m m a   d i   N �   F A T T U R A < / K e y > < / D i a g r a m O b j e c t K e y > < D i a g r a m O b j e c t K e y > < K e y > T a b l e s \ T a b e l l a 1 _ 2 \ S o m m a   d i   N �   F A T T U R A \ A d d i t i o n a l 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 T a b l e s \ F o g l i o 1 \ C o l u m n s \ C I T T A ' 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 R e l a t i o n s h i p s \ & l t ; T a b l e s \ T a b e l l a 1 _ 2 \ C o l u m n s \ C L I E N T E & g t ; - & l t ; T a b l e s \ F o g l i o 1 \ C o l u m n s \ C L I E N T E & g t ; 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 T a b l e s \ T a b e l l a 1 _ 2 \ M e a s u r e s \ C o n t e g g i o   d i  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 T a b l e s \ T a b e l l a 1 _ 2 \ C o n t e g g i o   d i   O G G E T T O \ A d d i t i o n a l 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 T a b l e s \ T a b e l l a 1 _ 2 \ M e a s u r e s \ C o n t e g g i o   d i 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 T a b l e s \ T a b e l l a 1 _ 2 \ C o n t e g g i o   d i  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 T a b l e s \ T a b e l l a 1 _ 2 \ M e a s u r e s \ C o n t e g g i o   d i  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 T a b l e s \ T a b e l l a 1 _ 2 \ C o n t e g g i o   d i   S T A T O \ A d d i t i o n a l 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 N �   F A T T U R A \ A d d i t i o n a l 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CC632D94-0F4C-45B8-BDA6-9B379CA9E769}">
  <ds:schemaRefs/>
</ds:datastoreItem>
</file>

<file path=customXml/itemProps10.xml><?xml version="1.0" encoding="utf-8"?>
<ds:datastoreItem xmlns:ds="http://schemas.openxmlformats.org/officeDocument/2006/customXml" ds:itemID="{02FFFF5C-0608-4751-9535-24AB596DEFEB}">
  <ds:schemaRefs/>
</ds:datastoreItem>
</file>

<file path=customXml/itemProps11.xml><?xml version="1.0" encoding="utf-8"?>
<ds:datastoreItem xmlns:ds="http://schemas.openxmlformats.org/officeDocument/2006/customXml" ds:itemID="{1E483A58-C54F-4C94-8FE6-70F043809E88}">
  <ds:schemaRefs/>
</ds:datastoreItem>
</file>

<file path=customXml/itemProps12.xml><?xml version="1.0" encoding="utf-8"?>
<ds:datastoreItem xmlns:ds="http://schemas.openxmlformats.org/officeDocument/2006/customXml" ds:itemID="{4AC51CF9-9E9E-4A8A-BEEC-C2ABFAADF7A7}">
  <ds:schemaRefs/>
</ds:datastoreItem>
</file>

<file path=customXml/itemProps13.xml><?xml version="1.0" encoding="utf-8"?>
<ds:datastoreItem xmlns:ds="http://schemas.openxmlformats.org/officeDocument/2006/customXml" ds:itemID="{A6797A55-31D5-4C89-BC56-2BB9B77D0776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41A2A2C0-7CC2-4BAD-9282-A192992D5C39}">
  <ds:schemaRefs/>
</ds:datastoreItem>
</file>

<file path=customXml/itemProps15.xml><?xml version="1.0" encoding="utf-8"?>
<ds:datastoreItem xmlns:ds="http://schemas.openxmlformats.org/officeDocument/2006/customXml" ds:itemID="{94A3EDE8-2F6A-4CAB-8366-055055E2E578}">
  <ds:schemaRefs/>
</ds:datastoreItem>
</file>

<file path=customXml/itemProps16.xml><?xml version="1.0" encoding="utf-8"?>
<ds:datastoreItem xmlns:ds="http://schemas.openxmlformats.org/officeDocument/2006/customXml" ds:itemID="{EAA2BDD4-1CA4-4989-B92A-B24C01420C88}">
  <ds:schemaRefs/>
</ds:datastoreItem>
</file>

<file path=customXml/itemProps17.xml><?xml version="1.0" encoding="utf-8"?>
<ds:datastoreItem xmlns:ds="http://schemas.openxmlformats.org/officeDocument/2006/customXml" ds:itemID="{76820FDC-B69E-468E-B657-DF6BD576FF6F}">
  <ds:schemaRefs/>
</ds:datastoreItem>
</file>

<file path=customXml/itemProps18.xml><?xml version="1.0" encoding="utf-8"?>
<ds:datastoreItem xmlns:ds="http://schemas.openxmlformats.org/officeDocument/2006/customXml" ds:itemID="{1F2F4C0D-953A-47D0-A899-A556460B5667}">
  <ds:schemaRefs/>
</ds:datastoreItem>
</file>

<file path=customXml/itemProps2.xml><?xml version="1.0" encoding="utf-8"?>
<ds:datastoreItem xmlns:ds="http://schemas.openxmlformats.org/officeDocument/2006/customXml" ds:itemID="{E5B3C0B9-B472-4F31-9DCC-4BF7DADA9423}">
  <ds:schemaRefs/>
</ds:datastoreItem>
</file>

<file path=customXml/itemProps3.xml><?xml version="1.0" encoding="utf-8"?>
<ds:datastoreItem xmlns:ds="http://schemas.openxmlformats.org/officeDocument/2006/customXml" ds:itemID="{7695F375-22AF-4ED8-9046-7B6046B8404C}">
  <ds:schemaRefs/>
</ds:datastoreItem>
</file>

<file path=customXml/itemProps4.xml><?xml version="1.0" encoding="utf-8"?>
<ds:datastoreItem xmlns:ds="http://schemas.openxmlformats.org/officeDocument/2006/customXml" ds:itemID="{D350E340-962F-46E6-ABA6-C4D4E3FF9C17}">
  <ds:schemaRefs/>
</ds:datastoreItem>
</file>

<file path=customXml/itemProps5.xml><?xml version="1.0" encoding="utf-8"?>
<ds:datastoreItem xmlns:ds="http://schemas.openxmlformats.org/officeDocument/2006/customXml" ds:itemID="{A2A4D714-9D8D-47B6-9596-D97ECC072906}">
  <ds:schemaRefs/>
</ds:datastoreItem>
</file>

<file path=customXml/itemProps6.xml><?xml version="1.0" encoding="utf-8"?>
<ds:datastoreItem xmlns:ds="http://schemas.openxmlformats.org/officeDocument/2006/customXml" ds:itemID="{57F274AF-47F8-4451-B3C9-CF7F6A9803A4}">
  <ds:schemaRefs/>
</ds:datastoreItem>
</file>

<file path=customXml/itemProps7.xml><?xml version="1.0" encoding="utf-8"?>
<ds:datastoreItem xmlns:ds="http://schemas.openxmlformats.org/officeDocument/2006/customXml" ds:itemID="{C3061395-27C1-418C-B62C-C571E8D8E21F}">
  <ds:schemaRefs/>
</ds:datastoreItem>
</file>

<file path=customXml/itemProps8.xml><?xml version="1.0" encoding="utf-8"?>
<ds:datastoreItem xmlns:ds="http://schemas.openxmlformats.org/officeDocument/2006/customXml" ds:itemID="{D455C1AD-81FA-483C-A86A-B664215FB0A5}">
  <ds:schemaRefs/>
</ds:datastoreItem>
</file>

<file path=customXml/itemProps9.xml><?xml version="1.0" encoding="utf-8"?>
<ds:datastoreItem xmlns:ds="http://schemas.openxmlformats.org/officeDocument/2006/customXml" ds:itemID="{213DD9AD-61F2-4F06-B77A-AB2868F176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10</vt:i4>
      </vt:variant>
    </vt:vector>
  </HeadingPairs>
  <TitlesOfParts>
    <vt:vector size="18" baseType="lpstr">
      <vt:lpstr>DATI</vt:lpstr>
      <vt:lpstr>QUERY DATI</vt:lpstr>
      <vt:lpstr>CLIENTI</vt:lpstr>
      <vt:lpstr>MASCHERA</vt:lpstr>
      <vt:lpstr>PIVOT.1</vt:lpstr>
      <vt:lpstr>PIVOT.2</vt:lpstr>
      <vt:lpstr>PIVOT.3</vt:lpstr>
      <vt:lpstr>CRUSCOTTO</vt:lpstr>
      <vt:lpstr>CITTA</vt:lpstr>
      <vt:lpstr>'CLIENTI'!CLIENTE</vt:lpstr>
      <vt:lpstr>CLIENTE</vt:lpstr>
      <vt:lpstr>DATA_FATTURA</vt:lpstr>
      <vt:lpstr>DATA_SCADENZA</vt:lpstr>
      <vt:lpstr>EMAIL</vt:lpstr>
      <vt:lpstr>IMPORTO</vt:lpstr>
      <vt:lpstr>INDIRIZZO</vt:lpstr>
      <vt:lpstr>N°_FATTURA</vt:lpstr>
      <vt:lpstr>OGGETTO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Utente</cp:lastModifiedBy>
  <dcterms:created xsi:type="dcterms:W3CDTF">2023-03-17T16:06:54Z</dcterms:created>
  <dcterms:modified xsi:type="dcterms:W3CDTF">2023-03-18T17:30:18Z</dcterms:modified>
</cp:coreProperties>
</file>