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now Report Data" sheetId="1" r:id="rId4"/>
  </sheets>
</workbook>
</file>

<file path=xl/sharedStrings.xml><?xml version="1.0" encoding="utf-8"?>
<sst xmlns="http://schemas.openxmlformats.org/spreadsheetml/2006/main" uniqueCount="79">
  <si>
    <t>SNOW REPORT RAW DATA</t>
  </si>
  <si>
    <t>Date:</t>
  </si>
  <si>
    <t>Location:</t>
  </si>
  <si>
    <t>Voksenkollen</t>
  </si>
  <si>
    <t>Weather:</t>
  </si>
  <si>
    <t>Sunny, no clouds</t>
  </si>
  <si>
    <t>Air temp:</t>
  </si>
  <si>
    <t>Students:</t>
  </si>
  <si>
    <t>Eli, Benedicte, Lea, Ørjan</t>
  </si>
  <si>
    <t>Snowpit location</t>
  </si>
  <si>
    <t>Equipment</t>
  </si>
  <si>
    <t>0 m:</t>
  </si>
  <si>
    <t>59.983446, 10.666494</t>
  </si>
  <si>
    <t>Sample tube:</t>
  </si>
  <si>
    <t>volum:</t>
  </si>
  <si>
    <t>water density</t>
  </si>
  <si>
    <t>30 m:</t>
  </si>
  <si>
    <t>59.983474, 10.666076</t>
  </si>
  <si>
    <t xml:space="preserve">* Length: </t>
  </si>
  <si>
    <t>cm</t>
  </si>
  <si>
    <t>kg/m^3</t>
  </si>
  <si>
    <t>Aspect:</t>
  </si>
  <si>
    <t>slak bakke, med noen bulker. Busker og trær.</t>
  </si>
  <si>
    <t>* Diameter:</t>
  </si>
  <si>
    <t>Where in transect:</t>
  </si>
  <si>
    <t>m</t>
  </si>
  <si>
    <t>Bag:</t>
  </si>
  <si>
    <t>g</t>
  </si>
  <si>
    <t>Transect 30 m</t>
  </si>
  <si>
    <t>Density measurments</t>
  </si>
  <si>
    <t>Distance (m)</t>
  </si>
  <si>
    <t>Depth (cm)</t>
  </si>
  <si>
    <t>Horizontal = H</t>
  </si>
  <si>
    <t>Sample #</t>
  </si>
  <si>
    <t>Depth at base</t>
  </si>
  <si>
    <t>Cummulative depth</t>
  </si>
  <si>
    <t>Length of vertical</t>
  </si>
  <si>
    <t>Mass incl. Bag + sampler</t>
  </si>
  <si>
    <t>Mass excl. Bag + sampler</t>
  </si>
  <si>
    <t>Snow density )</t>
  </si>
  <si>
    <t>Water equivalents</t>
  </si>
  <si>
    <t>Remarks</t>
  </si>
  <si>
    <t>Vertical = V</t>
  </si>
  <si>
    <t xml:space="preserve"> of sampler (cm)</t>
  </si>
  <si>
    <t>below surface (cm)</t>
  </si>
  <si>
    <t xml:space="preserve"> sample (cm)</t>
  </si>
  <si>
    <t>(g)</t>
  </si>
  <si>
    <t>(kg/m3</t>
  </si>
  <si>
    <t>(m w.e)</t>
  </si>
  <si>
    <t>4cm shorter than the others</t>
  </si>
  <si>
    <t>Snow temperature</t>
  </si>
  <si>
    <t>Depth from top (cm)</t>
  </si>
  <si>
    <t>Temperature (deg celsius)</t>
  </si>
  <si>
    <t>Snow stratigraphy</t>
  </si>
  <si>
    <t>Hardness</t>
  </si>
  <si>
    <t>Stratigraphy</t>
  </si>
  <si>
    <t>0-13</t>
  </si>
  <si>
    <t>very low</t>
  </si>
  <si>
    <t>fresh snow</t>
  </si>
  <si>
    <t>13-18</t>
  </si>
  <si>
    <t>low</t>
  </si>
  <si>
    <t>snow</t>
  </si>
  <si>
    <t>18-24</t>
  </si>
  <si>
    <t>high</t>
  </si>
  <si>
    <t>iced snow</t>
  </si>
  <si>
    <t>24-26</t>
  </si>
  <si>
    <t>very high</t>
  </si>
  <si>
    <t>ice layer</t>
  </si>
  <si>
    <t>26-84</t>
  </si>
  <si>
    <t>Snow crystals</t>
  </si>
  <si>
    <t>Layer (depth from ground(cm))</t>
  </si>
  <si>
    <t>Grain size</t>
  </si>
  <si>
    <t>Shape</t>
  </si>
  <si>
    <t>&gt;1</t>
  </si>
  <si>
    <t>Sharpe, not rounded yet</t>
  </si>
  <si>
    <t>round and broken, little iced</t>
  </si>
  <si>
    <t>round, broken, ice</t>
  </si>
  <si>
    <t>round and broken</t>
  </si>
  <si>
    <t>1&lt;x&lt;2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</si>
</sst>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Calibri"/>
    </font>
    <font>
      <b val="1"/>
      <sz val="12"/>
      <color indexed="8"/>
      <name val="Calibri"/>
    </font>
    <font>
      <b val="1"/>
      <sz val="14"/>
      <color indexed="8"/>
      <name val="Calibri"/>
    </font>
    <font>
      <u val="single"/>
      <sz val="12"/>
      <color indexed="8"/>
      <name val="Calibri"/>
    </font>
    <font>
      <u val="single"/>
      <sz val="12"/>
      <color indexed="14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4" borderId="4" applyNumberFormat="1" applyFont="1" applyFill="0" applyBorder="1" applyAlignment="1" applyProtection="0">
      <alignment vertical="bottom"/>
    </xf>
    <xf numFmtId="14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5" fillId="3" borderId="7" applyNumberFormat="1" applyFont="1" applyFill="1" applyBorder="1" applyAlignment="1" applyProtection="0">
      <alignment horizontal="center" vertical="bottom"/>
    </xf>
    <xf numFmtId="0" fontId="5" fillId="3" borderId="8" applyNumberFormat="0" applyFont="1" applyFill="1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horizontal="center" vertical="bottom"/>
    </xf>
    <xf numFmtId="0" fontId="6" borderId="6" applyNumberFormat="0" applyFont="1" applyFill="0" applyBorder="1" applyAlignment="1" applyProtection="0">
      <alignment vertical="bottom"/>
    </xf>
    <xf numFmtId="49" fontId="5" fillId="4" borderId="7" applyNumberFormat="1" applyFont="1" applyFill="1" applyBorder="1" applyAlignment="1" applyProtection="0">
      <alignment horizontal="center" vertical="bottom"/>
    </xf>
    <xf numFmtId="0" fontId="5" fillId="4" borderId="8" applyNumberFormat="0" applyFont="1" applyFill="1" applyBorder="1" applyAlignment="1" applyProtection="0">
      <alignment horizontal="center" vertical="bottom"/>
    </xf>
    <xf numFmtId="49" fontId="5" fillId="4" borderId="8" applyNumberFormat="1" applyFont="1" applyFill="1" applyBorder="1" applyAlignment="1" applyProtection="0">
      <alignment horizontal="center" vertical="bottom"/>
    </xf>
    <xf numFmtId="49" fontId="7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horizontal="center" vertical="bottom"/>
    </xf>
    <xf numFmtId="0" fontId="6" borderId="5" applyNumberFormat="0" applyFont="1" applyFill="0" applyBorder="1" applyAlignment="1" applyProtection="0">
      <alignment vertical="bottom"/>
    </xf>
    <xf numFmtId="49" fontId="7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horizontal="right" vertical="bottom"/>
    </xf>
    <xf numFmtId="0" fontId="0" borderId="11" applyNumberFormat="0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horizontal="center" vertical="bottom"/>
    </xf>
    <xf numFmtId="0" fontId="6" borderId="4" applyNumberFormat="0" applyFont="1" applyFill="0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horizontal="right" vertical="bottom"/>
    </xf>
    <xf numFmtId="0" fontId="0" borderId="5" applyNumberFormat="0" applyFont="1" applyFill="0" applyBorder="1" applyAlignment="1" applyProtection="0">
      <alignment horizontal="center" vertical="bottom"/>
    </xf>
    <xf numFmtId="49" fontId="0" borderId="5" applyNumberFormat="1" applyFont="1" applyFill="0" applyBorder="1" applyAlignment="1" applyProtection="0">
      <alignment horizontal="center" vertical="bottom"/>
    </xf>
    <xf numFmtId="0" fontId="6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horizontal="left" vertical="bottom"/>
    </xf>
    <xf numFmtId="0" fontId="0" borderId="5" applyNumberFormat="0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335593"/>
      <rgbColor rgb="ffaaaaaa"/>
      <rgbColor rgb="ffb4c6e7"/>
      <rgbColor rgb="ff8eaadb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75"/>
  <sheetViews>
    <sheetView workbookViewId="0" showGridLines="0" defaultGridColor="1"/>
  </sheetViews>
  <sheetFormatPr defaultColWidth="10.5" defaultRowHeight="15.5" customHeight="1" outlineLevelRow="0" outlineLevelCol="0"/>
  <cols>
    <col min="1" max="1" width="15.8516" style="1" customWidth="1"/>
    <col min="2" max="2" width="12.3516" style="1" customWidth="1"/>
    <col min="3" max="3" width="11.8516" style="1" customWidth="1"/>
    <col min="4" max="4" width="13.1719" style="1" customWidth="1"/>
    <col min="5" max="5" width="18.5" style="1" customWidth="1"/>
    <col min="6" max="6" width="10.6719" style="1" customWidth="1"/>
    <col min="7" max="7" width="18.5" style="1" customWidth="1"/>
    <col min="8" max="8" width="17.1719" style="1" customWidth="1"/>
    <col min="9" max="9" width="15.8516" style="1" customWidth="1"/>
    <col min="10" max="10" width="20" style="1" customWidth="1"/>
    <col min="11" max="11" width="19" style="1" customWidth="1"/>
    <col min="12" max="12" width="15.8516" style="1" customWidth="1"/>
    <col min="13" max="13" width="16.6719" style="1" customWidth="1"/>
    <col min="14" max="14" width="38.1719" style="1" customWidth="1"/>
    <col min="15" max="16384" width="10.5" style="1" customWidth="1"/>
  </cols>
  <sheetData>
    <row r="1" ht="23.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15.35" customHeight="1">
      <c r="A2" t="s" s="5">
        <v>1</v>
      </c>
      <c r="B2" s="6">
        <v>44984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5.35" customHeight="1">
      <c r="A3" t="s" s="8">
        <v>2</v>
      </c>
      <c r="B3" t="s" s="9">
        <v>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ht="15.35" customHeight="1">
      <c r="A4" t="s" s="8">
        <v>4</v>
      </c>
      <c r="B4" t="s" s="9">
        <v>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ht="15.35" customHeight="1">
      <c r="A5" t="s" s="8">
        <v>6</v>
      </c>
      <c r="B5" s="11">
        <v>3.7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ht="15.35" customHeight="1">
      <c r="A6" t="s" s="8">
        <v>7</v>
      </c>
      <c r="B6" t="s" s="9">
        <v>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ht="15.35" customHeight="1">
      <c r="A7" s="12"/>
      <c r="B7" s="12"/>
      <c r="C7" s="12"/>
      <c r="D7" s="10"/>
      <c r="E7" s="12"/>
      <c r="F7" s="12"/>
      <c r="G7" s="10"/>
      <c r="H7" s="10"/>
      <c r="I7" s="10"/>
      <c r="J7" s="10"/>
      <c r="K7" s="10"/>
      <c r="L7" s="10"/>
      <c r="M7" s="10"/>
      <c r="N7" s="10"/>
    </row>
    <row r="8" ht="18.5" customHeight="1">
      <c r="A8" t="s" s="13">
        <v>9</v>
      </c>
      <c r="B8" s="14"/>
      <c r="C8" s="14"/>
      <c r="D8" s="15"/>
      <c r="E8" t="s" s="16">
        <v>10</v>
      </c>
      <c r="F8" s="14"/>
      <c r="G8" s="17"/>
      <c r="H8" s="10"/>
      <c r="I8" s="10"/>
      <c r="J8" s="10"/>
      <c r="K8" s="10"/>
      <c r="L8" s="10"/>
      <c r="M8" s="10"/>
      <c r="N8" s="10"/>
    </row>
    <row r="9" ht="15.35" customHeight="1">
      <c r="A9" t="s" s="18">
        <v>11</v>
      </c>
      <c r="B9" t="s" s="19">
        <v>12</v>
      </c>
      <c r="C9" s="7"/>
      <c r="D9" s="10"/>
      <c r="E9" t="s" s="18">
        <v>13</v>
      </c>
      <c r="F9" s="7"/>
      <c r="G9" s="10"/>
      <c r="H9" t="s" s="9">
        <v>14</v>
      </c>
      <c r="I9" t="s" s="9">
        <v>15</v>
      </c>
      <c r="J9" s="10"/>
      <c r="K9" s="10"/>
      <c r="L9" s="10"/>
      <c r="M9" s="10"/>
      <c r="N9" s="10"/>
    </row>
    <row r="10" ht="15.35" customHeight="1">
      <c r="A10" t="s" s="20">
        <v>16</v>
      </c>
      <c r="B10" t="s" s="9">
        <v>17</v>
      </c>
      <c r="C10" s="10"/>
      <c r="D10" s="10"/>
      <c r="E10" t="s" s="21">
        <v>18</v>
      </c>
      <c r="F10" s="11">
        <v>14</v>
      </c>
      <c r="G10" t="s" s="9">
        <v>19</v>
      </c>
      <c r="H10" s="11">
        <v>2.5</v>
      </c>
      <c r="I10" s="11">
        <v>997</v>
      </c>
      <c r="J10" t="s" s="9">
        <v>20</v>
      </c>
      <c r="K10" s="10"/>
      <c r="L10" s="10"/>
      <c r="M10" s="10"/>
      <c r="N10" s="10"/>
    </row>
    <row r="11" ht="15.35" customHeight="1">
      <c r="A11" t="s" s="20">
        <v>21</v>
      </c>
      <c r="B11" t="s" s="9">
        <v>22</v>
      </c>
      <c r="C11" s="10"/>
      <c r="D11" s="10"/>
      <c r="E11" t="s" s="21">
        <v>23</v>
      </c>
      <c r="F11" s="11">
        <v>5</v>
      </c>
      <c r="G11" t="s" s="9">
        <v>19</v>
      </c>
      <c r="H11" s="11">
        <f>(H10^2)*F10*PI()</f>
        <v>274.889357189107</v>
      </c>
      <c r="I11" s="10"/>
      <c r="J11" s="10"/>
      <c r="K11" s="10"/>
      <c r="L11" s="10"/>
      <c r="M11" s="10"/>
      <c r="N11" s="10"/>
    </row>
    <row r="12" ht="15.35" customHeight="1">
      <c r="A12" t="s" s="20">
        <v>24</v>
      </c>
      <c r="B12" s="11">
        <v>18</v>
      </c>
      <c r="C12" t="s" s="9">
        <v>25</v>
      </c>
      <c r="D12" s="10"/>
      <c r="E12" t="s" s="20">
        <v>26</v>
      </c>
      <c r="F12" s="11">
        <v>15</v>
      </c>
      <c r="G12" t="s" s="9">
        <v>27</v>
      </c>
      <c r="H12" s="10"/>
      <c r="I12" s="10"/>
      <c r="J12" s="10"/>
      <c r="K12" s="10"/>
      <c r="L12" s="10"/>
      <c r="M12" s="10"/>
      <c r="N12" s="10"/>
    </row>
    <row r="13" ht="15.35" customHeight="1">
      <c r="A13" s="12"/>
      <c r="B13" s="12"/>
      <c r="C13" s="10"/>
      <c r="D13" s="12"/>
      <c r="E13" s="22"/>
      <c r="F13" s="12"/>
      <c r="G13" s="12"/>
      <c r="H13" s="12"/>
      <c r="I13" s="12"/>
      <c r="J13" s="12"/>
      <c r="K13" s="12"/>
      <c r="L13" s="12"/>
      <c r="M13" s="12"/>
      <c r="N13" s="10"/>
    </row>
    <row r="14" ht="18.5" customHeight="1">
      <c r="A14" t="s" s="23">
        <v>28</v>
      </c>
      <c r="B14" s="24"/>
      <c r="C14" s="15"/>
      <c r="D14" t="s" s="25">
        <v>29</v>
      </c>
      <c r="E14" s="24"/>
      <c r="F14" s="24"/>
      <c r="G14" s="24"/>
      <c r="H14" s="24"/>
      <c r="I14" s="24"/>
      <c r="J14" s="24"/>
      <c r="K14" s="24"/>
      <c r="L14" s="24"/>
      <c r="M14" s="24"/>
      <c r="N14" s="17"/>
    </row>
    <row r="15" ht="15.35" customHeight="1">
      <c r="A15" t="s" s="18">
        <v>30</v>
      </c>
      <c r="B15" t="s" s="18">
        <v>31</v>
      </c>
      <c r="C15" s="10"/>
      <c r="D15" s="7"/>
      <c r="E15" t="s" s="18">
        <v>32</v>
      </c>
      <c r="F15" t="s" s="18">
        <v>33</v>
      </c>
      <c r="G15" t="s" s="18">
        <v>34</v>
      </c>
      <c r="H15" t="s" s="26">
        <v>35</v>
      </c>
      <c r="I15" t="s" s="18">
        <v>36</v>
      </c>
      <c r="J15" t="s" s="18">
        <v>37</v>
      </c>
      <c r="K15" t="s" s="18">
        <v>38</v>
      </c>
      <c r="L15" t="s" s="18">
        <v>39</v>
      </c>
      <c r="M15" t="s" s="18">
        <v>40</v>
      </c>
      <c r="N15" t="s" s="20">
        <v>41</v>
      </c>
    </row>
    <row r="16" ht="15.35" customHeight="1">
      <c r="A16" s="27">
        <v>0</v>
      </c>
      <c r="B16" s="11">
        <v>87</v>
      </c>
      <c r="C16" s="10"/>
      <c r="D16" s="10"/>
      <c r="E16" t="s" s="20">
        <v>42</v>
      </c>
      <c r="F16" s="28"/>
      <c r="G16" t="s" s="20">
        <v>43</v>
      </c>
      <c r="H16" t="s" s="29">
        <v>44</v>
      </c>
      <c r="I16" t="s" s="20">
        <v>45</v>
      </c>
      <c r="J16" t="s" s="20">
        <v>46</v>
      </c>
      <c r="K16" t="s" s="20">
        <v>46</v>
      </c>
      <c r="L16" t="s" s="20">
        <v>47</v>
      </c>
      <c r="M16" t="s" s="20">
        <v>48</v>
      </c>
      <c r="N16" s="28"/>
    </row>
    <row r="17" ht="15.35" customHeight="1">
      <c r="A17" s="27">
        <v>1</v>
      </c>
      <c r="B17" s="11">
        <v>52.5</v>
      </c>
      <c r="C17" s="10"/>
      <c r="D17" s="10"/>
      <c r="E17" s="10"/>
      <c r="F17" s="11">
        <v>1</v>
      </c>
      <c r="G17" s="11">
        <v>66</v>
      </c>
      <c r="H17" s="11">
        <v>14</v>
      </c>
      <c r="I17" s="11">
        <v>14</v>
      </c>
      <c r="J17" s="11">
        <v>340</v>
      </c>
      <c r="K17" s="11">
        <f>J17-300-15</f>
        <v>25</v>
      </c>
      <c r="L17" s="11">
        <f>1000*K17/H11</f>
        <v>90.94568176679731</v>
      </c>
      <c r="M17" s="11">
        <f>(1/I10*L17*I17)/100</f>
        <v>0.0127707075700618</v>
      </c>
      <c r="N17" s="10"/>
    </row>
    <row r="18" ht="15.35" customHeight="1">
      <c r="A18" s="27">
        <v>2</v>
      </c>
      <c r="B18" s="11">
        <v>77.5</v>
      </c>
      <c r="C18" s="10"/>
      <c r="D18" s="10"/>
      <c r="E18" s="30"/>
      <c r="F18" s="11">
        <v>2</v>
      </c>
      <c r="G18" s="11">
        <v>52</v>
      </c>
      <c r="H18" s="11">
        <v>28</v>
      </c>
      <c r="I18" s="11">
        <v>14</v>
      </c>
      <c r="J18" s="11">
        <v>345</v>
      </c>
      <c r="K18" s="11">
        <f>J18-300-15</f>
        <v>30</v>
      </c>
      <c r="L18" s="11">
        <f>1000*K18/H11</f>
        <v>109.134818120157</v>
      </c>
      <c r="M18" s="11">
        <f>1/I10*L18*I18/100</f>
        <v>0.0153248490840742</v>
      </c>
      <c r="N18" s="10"/>
    </row>
    <row r="19" ht="15.35" customHeight="1">
      <c r="A19" s="27">
        <v>3</v>
      </c>
      <c r="B19" s="11">
        <v>88</v>
      </c>
      <c r="C19" s="10"/>
      <c r="D19" s="10"/>
      <c r="E19" s="30"/>
      <c r="F19" s="11">
        <v>3</v>
      </c>
      <c r="G19" s="11">
        <v>38</v>
      </c>
      <c r="H19" s="11">
        <v>42</v>
      </c>
      <c r="I19" s="11">
        <v>14</v>
      </c>
      <c r="J19" s="11">
        <v>380</v>
      </c>
      <c r="K19" s="11">
        <f>J19-300-15</f>
        <v>65</v>
      </c>
      <c r="L19" s="11">
        <f>1000*K19/H11</f>
        <v>236.458772593673</v>
      </c>
      <c r="M19" s="11">
        <f>1/I10*L19*I19/100</f>
        <v>0.0332038396821607</v>
      </c>
      <c r="N19" s="10"/>
    </row>
    <row r="20" ht="15.35" customHeight="1">
      <c r="A20" s="27">
        <v>4</v>
      </c>
      <c r="B20" s="11">
        <v>97</v>
      </c>
      <c r="C20" s="10"/>
      <c r="D20" s="10"/>
      <c r="E20" s="30"/>
      <c r="F20" s="11">
        <v>4</v>
      </c>
      <c r="G20" s="11">
        <v>24</v>
      </c>
      <c r="H20" s="11">
        <v>56</v>
      </c>
      <c r="I20" s="11">
        <v>14</v>
      </c>
      <c r="J20" s="11">
        <v>400</v>
      </c>
      <c r="K20" s="11">
        <f>J20-300-15</f>
        <v>85</v>
      </c>
      <c r="L20" s="11">
        <f>1000*K20/H11</f>
        <v>309.215318007111</v>
      </c>
      <c r="M20" s="11">
        <f>1/I10*L20*I20/100</f>
        <v>0.0434204057382102</v>
      </c>
      <c r="N20" s="10"/>
    </row>
    <row r="21" ht="15.35" customHeight="1">
      <c r="A21" s="27">
        <v>5</v>
      </c>
      <c r="B21" s="11">
        <v>83</v>
      </c>
      <c r="C21" s="10"/>
      <c r="D21" s="10"/>
      <c r="E21" s="30"/>
      <c r="F21" s="11">
        <v>5</v>
      </c>
      <c r="G21" s="11">
        <v>10</v>
      </c>
      <c r="H21" s="11">
        <v>70</v>
      </c>
      <c r="I21" s="11">
        <v>14</v>
      </c>
      <c r="J21" s="11">
        <v>405</v>
      </c>
      <c r="K21" s="11">
        <f>J21-300-15</f>
        <v>90</v>
      </c>
      <c r="L21" s="11">
        <f>1000*K21/H11</f>
        <v>327.404454360470</v>
      </c>
      <c r="M21" s="11">
        <f>1/I10*L21*I21/100</f>
        <v>0.0459745472522225</v>
      </c>
      <c r="N21" s="10"/>
    </row>
    <row r="22" ht="15.35" customHeight="1">
      <c r="A22" s="27">
        <v>6</v>
      </c>
      <c r="B22" s="11">
        <v>97</v>
      </c>
      <c r="C22" s="10"/>
      <c r="D22" s="10"/>
      <c r="E22" s="30"/>
      <c r="F22" s="11">
        <v>6</v>
      </c>
      <c r="G22" s="11">
        <v>0</v>
      </c>
      <c r="H22" s="11">
        <v>80</v>
      </c>
      <c r="I22" s="11">
        <v>10</v>
      </c>
      <c r="J22" s="11">
        <v>355</v>
      </c>
      <c r="K22" s="11">
        <f>J22-300-15</f>
        <v>40</v>
      </c>
      <c r="L22" s="11">
        <f>1000*K22/((H10^2)*10*PI())</f>
        <v>203.718327157626</v>
      </c>
      <c r="M22" s="11">
        <f>1/I10*L22*I22/100</f>
        <v>0.0204331321120989</v>
      </c>
      <c r="N22" t="s" s="9">
        <v>49</v>
      </c>
    </row>
    <row r="23" ht="15.35" customHeight="1">
      <c r="A23" s="27">
        <v>7</v>
      </c>
      <c r="B23" s="11">
        <v>87</v>
      </c>
      <c r="C23" s="10"/>
      <c r="D23" s="10"/>
      <c r="E23" s="30"/>
      <c r="F23" s="10"/>
      <c r="G23" s="10"/>
      <c r="H23" s="10"/>
      <c r="I23" s="10"/>
      <c r="J23" s="10"/>
      <c r="K23" s="10"/>
      <c r="L23" s="10"/>
      <c r="M23" s="10"/>
      <c r="N23" s="10"/>
    </row>
    <row r="24" ht="15.35" customHeight="1">
      <c r="A24" s="27">
        <v>8</v>
      </c>
      <c r="B24" s="11">
        <v>92</v>
      </c>
      <c r="C24" s="10"/>
      <c r="D24" s="10"/>
      <c r="E24" s="30"/>
      <c r="F24" s="10"/>
      <c r="G24" s="10"/>
      <c r="H24" s="10"/>
      <c r="I24" s="10"/>
      <c r="J24" s="10"/>
      <c r="K24" s="10"/>
      <c r="L24" s="10"/>
      <c r="M24" s="10"/>
      <c r="N24" s="10"/>
    </row>
    <row r="25" ht="15.35" customHeight="1">
      <c r="A25" s="27">
        <v>9</v>
      </c>
      <c r="B25" s="11">
        <v>63</v>
      </c>
      <c r="C25" s="10"/>
      <c r="D25" s="10"/>
      <c r="E25" s="30"/>
      <c r="F25" s="10"/>
      <c r="G25" s="10"/>
      <c r="H25" s="10"/>
      <c r="I25" s="10"/>
      <c r="J25" s="10"/>
      <c r="K25" s="10"/>
      <c r="L25" s="10"/>
      <c r="M25" s="10"/>
      <c r="N25" s="10"/>
    </row>
    <row r="26" ht="15.35" customHeight="1">
      <c r="A26" s="27">
        <v>10</v>
      </c>
      <c r="B26" s="11">
        <v>60</v>
      </c>
      <c r="C26" s="10"/>
      <c r="D26" s="10"/>
      <c r="E26" s="30"/>
      <c r="F26" s="10"/>
      <c r="G26" s="10"/>
      <c r="H26" s="10"/>
      <c r="I26" s="10"/>
      <c r="J26" s="10"/>
      <c r="K26" s="10"/>
      <c r="L26" s="10"/>
      <c r="M26" s="10"/>
      <c r="N26" s="10"/>
    </row>
    <row r="27" ht="15.35" customHeight="1">
      <c r="A27" s="27">
        <v>11</v>
      </c>
      <c r="B27" s="11">
        <v>67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ht="15.35" customHeight="1">
      <c r="A28" s="27">
        <v>12</v>
      </c>
      <c r="B28" s="11">
        <v>86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ht="15.35" customHeight="1">
      <c r="A29" s="27">
        <v>13</v>
      </c>
      <c r="B29" s="11">
        <v>93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ht="15.35" customHeight="1">
      <c r="A30" s="27">
        <v>14</v>
      </c>
      <c r="B30" s="11">
        <v>67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ht="15.35" customHeight="1">
      <c r="A31" s="27">
        <v>15</v>
      </c>
      <c r="B31" s="11">
        <v>86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ht="15.35" customHeight="1">
      <c r="A32" s="27">
        <v>16</v>
      </c>
      <c r="B32" s="11">
        <v>89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ht="15.35" customHeight="1">
      <c r="A33" s="27">
        <v>17</v>
      </c>
      <c r="B33" s="11">
        <v>80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ht="15.35" customHeight="1">
      <c r="A34" s="27">
        <v>18</v>
      </c>
      <c r="B34" s="11">
        <v>99</v>
      </c>
      <c r="C34" s="10"/>
      <c r="D34" s="10"/>
      <c r="E34" s="12"/>
      <c r="F34" s="12"/>
      <c r="G34" s="12"/>
      <c r="H34" s="10"/>
      <c r="I34" s="10"/>
      <c r="J34" s="10"/>
      <c r="K34" s="10"/>
      <c r="L34" s="10"/>
      <c r="M34" s="10"/>
      <c r="N34" s="10"/>
    </row>
    <row r="35" ht="18.5" customHeight="1">
      <c r="A35" s="27">
        <v>19</v>
      </c>
      <c r="B35" s="11">
        <v>87</v>
      </c>
      <c r="C35" s="10"/>
      <c r="D35" s="31"/>
      <c r="E35" t="s" s="25">
        <v>50</v>
      </c>
      <c r="F35" s="24"/>
      <c r="G35" s="24"/>
      <c r="H35" s="17"/>
      <c r="I35" s="10"/>
      <c r="J35" s="10"/>
      <c r="K35" s="10"/>
      <c r="L35" s="10"/>
      <c r="M35" s="10"/>
      <c r="N35" s="10"/>
    </row>
    <row r="36" ht="15.35" customHeight="1">
      <c r="A36" s="27">
        <v>20</v>
      </c>
      <c r="B36" s="11">
        <v>89</v>
      </c>
      <c r="C36" s="10"/>
      <c r="D36" s="10"/>
      <c r="E36" t="s" s="18">
        <v>51</v>
      </c>
      <c r="F36" t="s" s="32">
        <v>52</v>
      </c>
      <c r="G36" s="33"/>
      <c r="H36" s="10"/>
      <c r="I36" s="10"/>
      <c r="J36" s="10"/>
      <c r="K36" s="10"/>
      <c r="L36" s="10"/>
      <c r="M36" s="10"/>
      <c r="N36" s="10"/>
    </row>
    <row r="37" ht="15.35" customHeight="1">
      <c r="A37" s="27">
        <v>21</v>
      </c>
      <c r="B37" s="11">
        <v>84</v>
      </c>
      <c r="C37" s="10"/>
      <c r="D37" s="10"/>
      <c r="E37" s="27">
        <v>0</v>
      </c>
      <c r="F37" s="34">
        <v>-0.2</v>
      </c>
      <c r="G37" s="10"/>
      <c r="H37" s="10"/>
      <c r="I37" s="10"/>
      <c r="J37" s="10"/>
      <c r="K37" s="10"/>
      <c r="L37" s="10"/>
      <c r="M37" s="10"/>
      <c r="N37" s="10"/>
    </row>
    <row r="38" ht="15.35" customHeight="1">
      <c r="A38" s="27">
        <v>22</v>
      </c>
      <c r="B38" s="11">
        <v>68</v>
      </c>
      <c r="C38" s="10"/>
      <c r="D38" s="10"/>
      <c r="E38" s="27">
        <v>4</v>
      </c>
      <c r="F38" s="34">
        <v>-0.7</v>
      </c>
      <c r="G38" s="10"/>
      <c r="H38" s="10"/>
      <c r="I38" s="10"/>
      <c r="J38" s="10"/>
      <c r="K38" s="10"/>
      <c r="L38" s="10"/>
      <c r="M38" s="10"/>
      <c r="N38" s="10"/>
    </row>
    <row r="39" ht="15.35" customHeight="1">
      <c r="A39" s="27">
        <v>23</v>
      </c>
      <c r="B39" s="11">
        <v>83</v>
      </c>
      <c r="C39" s="10"/>
      <c r="D39" s="10"/>
      <c r="E39" s="27">
        <v>14</v>
      </c>
      <c r="F39" s="34">
        <v>-2.1</v>
      </c>
      <c r="G39" s="10"/>
      <c r="H39" s="10"/>
      <c r="I39" s="10"/>
      <c r="J39" s="10"/>
      <c r="K39" s="10"/>
      <c r="L39" s="10"/>
      <c r="M39" s="10"/>
      <c r="N39" s="10"/>
    </row>
    <row r="40" ht="15.35" customHeight="1">
      <c r="A40" s="27">
        <v>24</v>
      </c>
      <c r="B40" s="11">
        <v>61</v>
      </c>
      <c r="C40" s="10"/>
      <c r="D40" s="10"/>
      <c r="E40" s="27">
        <v>24</v>
      </c>
      <c r="F40" s="34">
        <v>-1.6</v>
      </c>
      <c r="G40" s="10"/>
      <c r="H40" s="10"/>
      <c r="I40" s="10"/>
      <c r="J40" s="10"/>
      <c r="K40" s="10"/>
      <c r="L40" s="10"/>
      <c r="M40" s="10"/>
      <c r="N40" s="10"/>
    </row>
    <row r="41" ht="15.35" customHeight="1">
      <c r="A41" s="27">
        <v>25</v>
      </c>
      <c r="B41" s="11">
        <v>93</v>
      </c>
      <c r="C41" s="10"/>
      <c r="D41" s="10"/>
      <c r="E41" s="27">
        <v>34</v>
      </c>
      <c r="F41" s="34">
        <v>-1.2</v>
      </c>
      <c r="G41" s="10"/>
      <c r="H41" s="10"/>
      <c r="I41" s="10"/>
      <c r="J41" s="10"/>
      <c r="K41" s="10"/>
      <c r="L41" s="10"/>
      <c r="M41" s="10"/>
      <c r="N41" s="10"/>
    </row>
    <row r="42" ht="15.35" customHeight="1">
      <c r="A42" s="27">
        <v>26</v>
      </c>
      <c r="B42" s="11">
        <v>87</v>
      </c>
      <c r="C42" s="10"/>
      <c r="D42" s="10"/>
      <c r="E42" s="27">
        <v>44</v>
      </c>
      <c r="F42" s="34">
        <v>-1</v>
      </c>
      <c r="G42" s="10"/>
      <c r="H42" s="10"/>
      <c r="I42" s="10"/>
      <c r="J42" s="10"/>
      <c r="K42" s="10"/>
      <c r="L42" s="10"/>
      <c r="M42" s="10"/>
      <c r="N42" s="10"/>
    </row>
    <row r="43" ht="15.35" customHeight="1">
      <c r="A43" s="27">
        <v>27</v>
      </c>
      <c r="B43" s="11">
        <v>96</v>
      </c>
      <c r="C43" s="10"/>
      <c r="D43" s="10"/>
      <c r="E43" s="27">
        <v>54</v>
      </c>
      <c r="F43" s="34">
        <v>-0.6</v>
      </c>
      <c r="G43" s="10"/>
      <c r="H43" s="10"/>
      <c r="I43" s="10"/>
      <c r="J43" s="10"/>
      <c r="K43" s="10"/>
      <c r="L43" s="10"/>
      <c r="M43" s="10"/>
      <c r="N43" s="10"/>
    </row>
    <row r="44" ht="15.35" customHeight="1">
      <c r="A44" s="27">
        <v>28</v>
      </c>
      <c r="B44" s="11">
        <v>63</v>
      </c>
      <c r="C44" s="10"/>
      <c r="D44" s="10"/>
      <c r="E44" s="27">
        <v>64</v>
      </c>
      <c r="F44" s="34">
        <v>-0.3</v>
      </c>
      <c r="G44" s="10"/>
      <c r="H44" s="10"/>
      <c r="I44" s="10"/>
      <c r="J44" s="10"/>
      <c r="K44" s="10"/>
      <c r="L44" s="10"/>
      <c r="M44" s="10"/>
      <c r="N44" s="10"/>
    </row>
    <row r="45" ht="15.35" customHeight="1">
      <c r="A45" s="27">
        <v>29</v>
      </c>
      <c r="B45" s="11">
        <v>76</v>
      </c>
      <c r="C45" s="10"/>
      <c r="D45" s="10"/>
      <c r="E45" s="27">
        <v>74</v>
      </c>
      <c r="F45" s="34">
        <v>0</v>
      </c>
      <c r="G45" s="10"/>
      <c r="H45" s="10"/>
      <c r="I45" s="10"/>
      <c r="J45" s="10"/>
      <c r="K45" s="10"/>
      <c r="L45" s="10"/>
      <c r="M45" s="10"/>
      <c r="N45" s="10"/>
    </row>
    <row r="46" ht="15.35" customHeight="1">
      <c r="A46" s="27">
        <v>30</v>
      </c>
      <c r="B46" s="11">
        <v>75</v>
      </c>
      <c r="C46" s="10"/>
      <c r="D46" s="10"/>
      <c r="E46" s="27">
        <v>84</v>
      </c>
      <c r="F46" s="34">
        <v>0.3</v>
      </c>
      <c r="G46" s="10"/>
      <c r="H46" s="10"/>
      <c r="I46" s="10"/>
      <c r="J46" s="10"/>
      <c r="K46" s="10"/>
      <c r="L46" s="10"/>
      <c r="M46" s="10"/>
      <c r="N46" s="10"/>
    </row>
    <row r="47" ht="15.35" customHeight="1">
      <c r="A47" s="10"/>
      <c r="B47" s="10"/>
      <c r="C47" s="10"/>
      <c r="D47" s="10"/>
      <c r="E47" s="35"/>
      <c r="F47" s="30"/>
      <c r="G47" s="10"/>
      <c r="H47" s="10"/>
      <c r="I47" s="10"/>
      <c r="J47" s="10"/>
      <c r="K47" s="10"/>
      <c r="L47" s="10"/>
      <c r="M47" s="10"/>
      <c r="N47" s="10"/>
    </row>
    <row r="48" ht="15.35" customHeight="1">
      <c r="A48" s="10"/>
      <c r="B48" s="10"/>
      <c r="C48" s="10"/>
      <c r="D48" s="10"/>
      <c r="E48" s="35"/>
      <c r="F48" s="30"/>
      <c r="G48" s="10"/>
      <c r="H48" s="10"/>
      <c r="I48" s="10"/>
      <c r="J48" s="10"/>
      <c r="K48" s="10"/>
      <c r="L48" s="10"/>
      <c r="M48" s="10"/>
      <c r="N48" s="10"/>
    </row>
    <row r="49" ht="15.35" customHeight="1">
      <c r="A49" s="10"/>
      <c r="B49" s="10"/>
      <c r="C49" s="10"/>
      <c r="D49" s="10"/>
      <c r="E49" s="35"/>
      <c r="F49" s="30"/>
      <c r="G49" s="10"/>
      <c r="H49" s="10"/>
      <c r="I49" s="10"/>
      <c r="J49" s="10"/>
      <c r="K49" s="10"/>
      <c r="L49" s="10"/>
      <c r="M49" s="10"/>
      <c r="N49" s="10"/>
    </row>
    <row r="50" ht="15.35" customHeight="1">
      <c r="A50" s="10"/>
      <c r="B50" s="10"/>
      <c r="C50" s="10"/>
      <c r="D50" s="10"/>
      <c r="E50" s="35"/>
      <c r="F50" s="30"/>
      <c r="G50" s="10"/>
      <c r="H50" s="10"/>
      <c r="I50" s="10"/>
      <c r="J50" s="10"/>
      <c r="K50" s="10"/>
      <c r="L50" s="10"/>
      <c r="M50" s="10"/>
      <c r="N50" s="10"/>
    </row>
    <row r="51" ht="15.3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ht="15.3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ht="15.3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ht="15.3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ht="15.35" customHeight="1">
      <c r="A55" s="10"/>
      <c r="B55" s="10"/>
      <c r="C55" s="10"/>
      <c r="D55" s="10"/>
      <c r="E55" s="10"/>
      <c r="F55" s="10"/>
      <c r="G55" s="12"/>
      <c r="H55" s="12"/>
      <c r="I55" s="12"/>
      <c r="J55" s="12"/>
      <c r="K55" s="10"/>
      <c r="L55" s="10"/>
      <c r="M55" s="10"/>
      <c r="N55" s="10"/>
    </row>
    <row r="56" ht="18.5" customHeight="1">
      <c r="A56" s="10"/>
      <c r="B56" s="10"/>
      <c r="C56" s="10"/>
      <c r="D56" s="10"/>
      <c r="E56" s="10"/>
      <c r="F56" s="31"/>
      <c r="G56" t="s" s="25">
        <v>53</v>
      </c>
      <c r="H56" s="24"/>
      <c r="I56" s="24"/>
      <c r="J56" s="24"/>
      <c r="K56" s="17"/>
      <c r="L56" s="10"/>
      <c r="M56" s="10"/>
      <c r="N56" s="10"/>
    </row>
    <row r="57" ht="15.35" customHeight="1">
      <c r="A57" s="10"/>
      <c r="B57" s="10"/>
      <c r="C57" s="10"/>
      <c r="D57" s="10"/>
      <c r="E57" s="10"/>
      <c r="F57" s="10"/>
      <c r="G57" t="s" s="18">
        <v>51</v>
      </c>
      <c r="H57" t="s" s="32">
        <v>54</v>
      </c>
      <c r="I57" s="33"/>
      <c r="J57" t="s" s="18">
        <v>55</v>
      </c>
      <c r="K57" s="10"/>
      <c r="L57" s="10"/>
      <c r="M57" s="10"/>
      <c r="N57" s="10"/>
    </row>
    <row r="58" ht="15.35" customHeight="1">
      <c r="A58" s="10"/>
      <c r="B58" s="10"/>
      <c r="C58" s="10"/>
      <c r="D58" s="10"/>
      <c r="E58" s="10"/>
      <c r="F58" s="10"/>
      <c r="G58" t="s" s="36">
        <v>56</v>
      </c>
      <c r="H58" s="10"/>
      <c r="I58" t="s" s="9">
        <v>57</v>
      </c>
      <c r="J58" t="s" s="9">
        <v>58</v>
      </c>
      <c r="K58" s="10"/>
      <c r="L58" s="10"/>
      <c r="M58" s="10"/>
      <c r="N58" s="10"/>
    </row>
    <row r="59" ht="15.35" customHeight="1">
      <c r="A59" s="10"/>
      <c r="B59" s="10"/>
      <c r="C59" s="10"/>
      <c r="D59" s="10"/>
      <c r="E59" s="10"/>
      <c r="F59" s="10"/>
      <c r="G59" t="s" s="36">
        <v>59</v>
      </c>
      <c r="H59" s="10"/>
      <c r="I59" t="s" s="9">
        <v>60</v>
      </c>
      <c r="J59" t="s" s="9">
        <v>61</v>
      </c>
      <c r="K59" s="10"/>
      <c r="L59" s="10"/>
      <c r="M59" s="10"/>
      <c r="N59" s="10"/>
    </row>
    <row r="60" ht="15.35" customHeight="1">
      <c r="A60" s="10"/>
      <c r="B60" s="10"/>
      <c r="C60" s="10"/>
      <c r="D60" s="10"/>
      <c r="E60" s="10"/>
      <c r="F60" s="10"/>
      <c r="G60" t="s" s="36">
        <v>62</v>
      </c>
      <c r="H60" s="10"/>
      <c r="I60" t="s" s="9">
        <v>63</v>
      </c>
      <c r="J60" t="s" s="9">
        <v>64</v>
      </c>
      <c r="K60" s="10"/>
      <c r="L60" s="10"/>
      <c r="M60" s="10"/>
      <c r="N60" s="10"/>
    </row>
    <row r="61" ht="15.35" customHeight="1">
      <c r="A61" s="10"/>
      <c r="B61" s="10"/>
      <c r="C61" s="10"/>
      <c r="D61" s="10"/>
      <c r="E61" s="10"/>
      <c r="F61" s="10"/>
      <c r="G61" t="s" s="36">
        <v>65</v>
      </c>
      <c r="H61" s="10"/>
      <c r="I61" t="s" s="9">
        <v>66</v>
      </c>
      <c r="J61" t="s" s="9">
        <v>67</v>
      </c>
      <c r="K61" s="10"/>
      <c r="L61" s="10"/>
      <c r="M61" s="10"/>
      <c r="N61" s="10"/>
    </row>
    <row r="62" ht="15.35" customHeight="1">
      <c r="A62" s="10"/>
      <c r="B62" s="10"/>
      <c r="C62" s="10"/>
      <c r="D62" s="10"/>
      <c r="E62" s="10"/>
      <c r="F62" s="10"/>
      <c r="G62" t="s" s="36">
        <v>68</v>
      </c>
      <c r="H62" s="10"/>
      <c r="I62" t="s" s="9">
        <v>60</v>
      </c>
      <c r="J62" t="s" s="9">
        <v>61</v>
      </c>
      <c r="K62" s="10"/>
      <c r="L62" s="10"/>
      <c r="M62" s="10"/>
      <c r="N62" s="10"/>
    </row>
    <row r="63" ht="15.3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ht="15.35" customHeight="1">
      <c r="A64" s="10"/>
      <c r="B64" s="10"/>
      <c r="C64" s="10"/>
      <c r="D64" s="10"/>
      <c r="E64" s="10"/>
      <c r="F64" s="10"/>
      <c r="G64" s="12"/>
      <c r="H64" s="12"/>
      <c r="I64" s="12"/>
      <c r="J64" s="12"/>
      <c r="K64" s="10"/>
      <c r="L64" s="10"/>
      <c r="M64" s="10"/>
      <c r="N64" s="10"/>
    </row>
    <row r="65" ht="18.5" customHeight="1">
      <c r="A65" s="10"/>
      <c r="B65" s="10"/>
      <c r="C65" s="10"/>
      <c r="D65" s="10"/>
      <c r="E65" s="10"/>
      <c r="F65" s="31"/>
      <c r="G65" t="s" s="25">
        <v>69</v>
      </c>
      <c r="H65" s="24"/>
      <c r="I65" s="24"/>
      <c r="J65" s="24"/>
      <c r="K65" s="17"/>
      <c r="L65" s="10"/>
      <c r="M65" s="10"/>
      <c r="N65" s="10"/>
    </row>
    <row r="66" ht="15.35" customHeight="1">
      <c r="A66" s="10"/>
      <c r="B66" s="10"/>
      <c r="C66" s="10"/>
      <c r="D66" s="10"/>
      <c r="E66" s="10"/>
      <c r="F66" t="s" s="20">
        <v>70</v>
      </c>
      <c r="G66" s="37"/>
      <c r="H66" t="s" s="18">
        <v>71</v>
      </c>
      <c r="I66" t="s" s="18">
        <v>72</v>
      </c>
      <c r="J66" s="7"/>
      <c r="K66" s="10"/>
      <c r="L66" s="10"/>
      <c r="M66" s="10"/>
      <c r="N66" s="10"/>
    </row>
    <row r="67" ht="15.35" customHeight="1">
      <c r="A67" s="10"/>
      <c r="B67" s="10"/>
      <c r="C67" s="10"/>
      <c r="D67" s="10"/>
      <c r="E67" s="10"/>
      <c r="F67" s="10"/>
      <c r="G67" s="11">
        <v>84</v>
      </c>
      <c r="H67" t="s" s="9">
        <v>73</v>
      </c>
      <c r="I67" t="s" s="38">
        <v>74</v>
      </c>
      <c r="J67" s="39"/>
      <c r="K67" s="10"/>
      <c r="L67" s="10"/>
      <c r="M67" s="10"/>
      <c r="N67" s="10"/>
    </row>
    <row r="68" ht="15.35" customHeight="1">
      <c r="A68" s="10"/>
      <c r="B68" s="10"/>
      <c r="C68" s="10"/>
      <c r="D68" s="10"/>
      <c r="E68" s="10"/>
      <c r="F68" s="10"/>
      <c r="G68" s="11">
        <v>75</v>
      </c>
      <c r="H68" t="s" s="9">
        <v>73</v>
      </c>
      <c r="I68" t="s" s="38">
        <v>75</v>
      </c>
      <c r="J68" s="39"/>
      <c r="K68" s="10"/>
      <c r="L68" s="10"/>
      <c r="M68" s="10"/>
      <c r="N68" s="10"/>
    </row>
    <row r="69" ht="15.35" customHeight="1">
      <c r="A69" s="10"/>
      <c r="B69" s="10"/>
      <c r="C69" s="10"/>
      <c r="D69" s="10"/>
      <c r="E69" s="10"/>
      <c r="F69" s="10"/>
      <c r="G69" s="11">
        <v>65</v>
      </c>
      <c r="H69" s="11">
        <v>1</v>
      </c>
      <c r="I69" t="s" s="9">
        <v>76</v>
      </c>
      <c r="J69" s="10"/>
      <c r="K69" s="10"/>
      <c r="L69" s="10"/>
      <c r="M69" s="10"/>
      <c r="N69" s="10"/>
    </row>
    <row r="70" ht="15.35" customHeight="1">
      <c r="A70" s="10"/>
      <c r="B70" s="10"/>
      <c r="C70" s="10"/>
      <c r="D70" s="10"/>
      <c r="E70" s="10"/>
      <c r="F70" s="10"/>
      <c r="G70" s="11">
        <v>48</v>
      </c>
      <c r="H70" s="11">
        <v>1</v>
      </c>
      <c r="I70" t="s" s="9">
        <v>77</v>
      </c>
      <c r="J70" s="10"/>
      <c r="K70" s="10"/>
      <c r="L70" s="10"/>
      <c r="M70" s="10"/>
      <c r="N70" s="10"/>
    </row>
    <row r="71" ht="15.35" customHeight="1">
      <c r="A71" s="10"/>
      <c r="B71" s="10"/>
      <c r="C71" s="10"/>
      <c r="D71" s="10"/>
      <c r="E71" s="10"/>
      <c r="F71" s="10"/>
      <c r="G71" s="11">
        <v>35</v>
      </c>
      <c r="H71" t="s" s="9">
        <v>78</v>
      </c>
      <c r="I71" t="s" s="9">
        <v>77</v>
      </c>
      <c r="J71" s="10"/>
      <c r="K71" s="10"/>
      <c r="L71" s="10"/>
      <c r="M71" s="10"/>
      <c r="N71" s="10"/>
    </row>
    <row r="72" ht="15.35" customHeight="1">
      <c r="A72" s="10"/>
      <c r="B72" s="10"/>
      <c r="C72" s="10"/>
      <c r="D72" s="10"/>
      <c r="E72" s="10"/>
      <c r="F72" s="10"/>
      <c r="G72" s="11">
        <v>27</v>
      </c>
      <c r="H72" s="11">
        <v>1</v>
      </c>
      <c r="I72" t="s" s="9">
        <v>77</v>
      </c>
      <c r="J72" s="10"/>
      <c r="K72" s="10"/>
      <c r="L72" s="10"/>
      <c r="M72" s="10"/>
      <c r="N72" s="10"/>
    </row>
    <row r="73" ht="15.35" customHeight="1">
      <c r="A73" s="10"/>
      <c r="B73" s="10"/>
      <c r="C73" s="10"/>
      <c r="D73" s="10"/>
      <c r="E73" s="10"/>
      <c r="F73" s="10"/>
      <c r="G73" s="11">
        <v>19</v>
      </c>
      <c r="H73" s="11">
        <v>1</v>
      </c>
      <c r="I73" t="s" s="9">
        <v>77</v>
      </c>
      <c r="J73" s="10"/>
      <c r="K73" s="10"/>
      <c r="L73" s="10"/>
      <c r="M73" s="10"/>
      <c r="N73" s="10"/>
    </row>
    <row r="74" ht="15.35" customHeight="1">
      <c r="A74" s="10"/>
      <c r="B74" s="10"/>
      <c r="C74" s="10"/>
      <c r="D74" s="10"/>
      <c r="E74" s="10"/>
      <c r="F74" s="10"/>
      <c r="G74" s="11">
        <v>10</v>
      </c>
      <c r="H74" s="11">
        <v>1</v>
      </c>
      <c r="I74" t="s" s="9">
        <v>77</v>
      </c>
      <c r="J74" s="10"/>
      <c r="K74" s="10"/>
      <c r="L74" s="10"/>
      <c r="M74" s="10"/>
      <c r="N74" s="10"/>
    </row>
    <row r="75" ht="15.35" customHeight="1">
      <c r="A75" s="10"/>
      <c r="B75" s="10"/>
      <c r="C75" s="10"/>
      <c r="D75" s="10"/>
      <c r="E75" s="10"/>
      <c r="F75" s="10"/>
      <c r="G75" s="11">
        <v>0</v>
      </c>
      <c r="H75" t="s" s="9">
        <v>78</v>
      </c>
      <c r="I75" t="s" s="9">
        <v>77</v>
      </c>
      <c r="J75" s="10"/>
      <c r="K75" s="10"/>
      <c r="L75" s="10"/>
      <c r="M75" s="10"/>
      <c r="N75" s="10"/>
    </row>
  </sheetData>
  <mergeCells count="12">
    <mergeCell ref="I68:J68"/>
    <mergeCell ref="A1:N1"/>
    <mergeCell ref="F36:G36"/>
    <mergeCell ref="E35:G35"/>
    <mergeCell ref="H57:I57"/>
    <mergeCell ref="G56:J56"/>
    <mergeCell ref="G65:J65"/>
    <mergeCell ref="I67:J67"/>
    <mergeCell ref="E8:F8"/>
    <mergeCell ref="A8:C8"/>
    <mergeCell ref="A14:B14"/>
    <mergeCell ref="D14:M1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