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<sst xmlns="http://schemas.openxmlformats.org/spreadsheetml/2006/main" uniqueCount="82">
  <si>
    <t>SNOW REPORT RAW DATA</t>
  </si>
  <si>
    <t>Date:</t>
  </si>
  <si>
    <t>Location:</t>
  </si>
  <si>
    <t>Tryvann</t>
  </si>
  <si>
    <t>Weather:</t>
  </si>
  <si>
    <t>Sunny</t>
  </si>
  <si>
    <t>Air temp:</t>
  </si>
  <si>
    <t>Students:</t>
  </si>
  <si>
    <r>
      <rPr>
        <u val="single"/>
        <sz val="12"/>
        <color indexed="12"/>
        <rFont val="Calibri"/>
      </rPr>
      <t>Abdusjekur Iseni, Carina Løw, Kristoffer Martinsen, Ola Lesteberg</t>
    </r>
  </si>
  <si>
    <t>Snowpit location</t>
  </si>
  <si>
    <t>Equipment</t>
  </si>
  <si>
    <t>0 m:</t>
  </si>
  <si>
    <t xml:space="preserve"> 59°59'0.92"N,  10°40'0.24"Ø</t>
  </si>
  <si>
    <t>Sample tube:</t>
  </si>
  <si>
    <t>30 m:</t>
  </si>
  <si>
    <t xml:space="preserve">* Length: </t>
  </si>
  <si>
    <t>m</t>
  </si>
  <si>
    <t>AREA OF SAMPLER</t>
  </si>
  <si>
    <t>V</t>
  </si>
  <si>
    <t>Aspect:</t>
  </si>
  <si>
    <t>South West</t>
  </si>
  <si>
    <t>* Diameter:</t>
  </si>
  <si>
    <t>Where in transect:</t>
  </si>
  <si>
    <t>21 meter</t>
  </si>
  <si>
    <t>Bag:</t>
  </si>
  <si>
    <t>g</t>
  </si>
  <si>
    <t>Transect 30 m</t>
  </si>
  <si>
    <t>Density measurments</t>
  </si>
  <si>
    <t>Distance (m)</t>
  </si>
  <si>
    <t>Depth (cm)</t>
  </si>
  <si>
    <t>Horizontal = H</t>
  </si>
  <si>
    <t>Sample #</t>
  </si>
  <si>
    <t>Depth at base</t>
  </si>
  <si>
    <t>Cummulative depth</t>
  </si>
  <si>
    <t>Length of vertical</t>
  </si>
  <si>
    <t>Mass incl. Bag</t>
  </si>
  <si>
    <t>Mass excl. Bag</t>
  </si>
  <si>
    <t>Snow density )</t>
  </si>
  <si>
    <t>Water equivalents</t>
  </si>
  <si>
    <t>Remarks</t>
  </si>
  <si>
    <t>Vertical = V</t>
  </si>
  <si>
    <t xml:space="preserve"> of sampler (m)</t>
  </si>
  <si>
    <t>below surface (cm)</t>
  </si>
  <si>
    <t xml:space="preserve"> sample (cm)</t>
  </si>
  <si>
    <t>(g)</t>
  </si>
  <si>
    <t>(kg/m3</t>
  </si>
  <si>
    <t>(m w.e)</t>
  </si>
  <si>
    <t>Snow temperature</t>
  </si>
  <si>
    <t>Depth from top (cm)</t>
  </si>
  <si>
    <t>Temperature (deg celsius)</t>
  </si>
  <si>
    <t>Snow stratigraphy</t>
  </si>
  <si>
    <t>Hardness</t>
  </si>
  <si>
    <t>Stratigraphy</t>
  </si>
  <si>
    <t>0-16</t>
  </si>
  <si>
    <t>F</t>
  </si>
  <si>
    <t>Fist</t>
  </si>
  <si>
    <t>FRESHISH SNOW</t>
  </si>
  <si>
    <t>16-28</t>
  </si>
  <si>
    <t>4f</t>
  </si>
  <si>
    <t>4 FINGERS</t>
  </si>
  <si>
    <t>28-29</t>
  </si>
  <si>
    <t>I</t>
  </si>
  <si>
    <t>KNIFE</t>
  </si>
  <si>
    <t>ICE LAYER</t>
  </si>
  <si>
    <t>30-33</t>
  </si>
  <si>
    <t>4F</t>
  </si>
  <si>
    <t>33-34</t>
  </si>
  <si>
    <t>34-53</t>
  </si>
  <si>
    <t>FIST</t>
  </si>
  <si>
    <t>QUITE SOFT SNOW</t>
  </si>
  <si>
    <t>54-76</t>
  </si>
  <si>
    <t>77-78</t>
  </si>
  <si>
    <t>78-93</t>
  </si>
  <si>
    <t>P</t>
  </si>
  <si>
    <t>PEN</t>
  </si>
  <si>
    <t>BOTTOM LAYER QUITE HARD</t>
  </si>
  <si>
    <t>Snow crystals</t>
  </si>
  <si>
    <t>Layer</t>
  </si>
  <si>
    <t>Grain size</t>
  </si>
  <si>
    <t>Shape</t>
  </si>
  <si>
    <t>1 MM</t>
  </si>
  <si>
    <t>ROUNDED, FINE GRAINED SNOW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</si>
</sst>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0.00000"/>
  </numFmts>
  <fonts count="10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8"/>
      <color indexed="9"/>
      <name val="Calibri"/>
    </font>
    <font>
      <b val="1"/>
      <sz val="12"/>
      <color indexed="8"/>
      <name val="Calibri"/>
    </font>
    <font>
      <sz val="12"/>
      <color indexed="8"/>
      <name val="Calibri"/>
    </font>
    <font>
      <u val="single"/>
      <sz val="12"/>
      <color indexed="12"/>
      <name val="Calibri"/>
    </font>
    <font>
      <b val="1"/>
      <sz val="14"/>
      <color indexed="8"/>
      <name val="Calibri"/>
    </font>
    <font>
      <u val="single"/>
      <sz val="12"/>
      <color indexed="8"/>
      <name val="Calibri"/>
    </font>
    <font>
      <u val="single"/>
      <sz val="12"/>
      <color indexed="15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2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2" applyNumberFormat="0" applyFont="1" applyFill="1" applyBorder="1" applyAlignment="1" applyProtection="0">
      <alignment horizontal="center" vertical="bottom"/>
    </xf>
    <xf numFmtId="0" fontId="3" fillId="2" borderId="3" applyNumberFormat="0" applyFont="1" applyFill="1" applyBorder="1" applyAlignment="1" applyProtection="0">
      <alignment horizontal="center" vertical="bottom"/>
    </xf>
    <xf numFmtId="49" fontId="4" fillId="3" borderId="4" applyNumberFormat="1" applyFont="1" applyFill="1" applyBorder="1" applyAlignment="1" applyProtection="0">
      <alignment vertical="bottom"/>
    </xf>
    <xf numFmtId="14" fontId="0" fillId="3" borderId="4" applyNumberFormat="1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49" fontId="4" fillId="3" borderId="5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vertical="bottom"/>
    </xf>
    <xf numFmtId="49" fontId="5" fillId="3" borderId="5" applyNumberFormat="1" applyFont="1" applyFill="1" applyBorder="1" applyAlignment="1" applyProtection="0">
      <alignment vertical="bottom"/>
    </xf>
    <xf numFmtId="0" fontId="0" fillId="3" borderId="6" applyNumberFormat="0" applyFont="1" applyFill="1" applyBorder="1" applyAlignment="1" applyProtection="0">
      <alignment vertical="bottom"/>
    </xf>
    <xf numFmtId="49" fontId="7" fillId="4" borderId="7" applyNumberFormat="1" applyFont="1" applyFill="1" applyBorder="1" applyAlignment="1" applyProtection="0">
      <alignment horizontal="center" vertical="bottom"/>
    </xf>
    <xf numFmtId="0" fontId="7" fillId="4" borderId="8" applyNumberFormat="0" applyFont="1" applyFill="1" applyBorder="1" applyAlignment="1" applyProtection="0">
      <alignment horizontal="center" vertical="bottom"/>
    </xf>
    <xf numFmtId="0" fontId="0" fillId="3" borderId="9" applyNumberFormat="0" applyFont="1" applyFill="1" applyBorder="1" applyAlignment="1" applyProtection="0">
      <alignment vertical="bottom"/>
    </xf>
    <xf numFmtId="49" fontId="7" fillId="4" borderId="8" applyNumberFormat="1" applyFont="1" applyFill="1" applyBorder="1" applyAlignment="1" applyProtection="0">
      <alignment horizontal="center" vertical="bottom"/>
    </xf>
    <xf numFmtId="0" fontId="0" fillId="3" borderId="10" applyNumberFormat="0" applyFont="1" applyFill="1" applyBorder="1" applyAlignment="1" applyProtection="0">
      <alignment vertical="bottom"/>
    </xf>
    <xf numFmtId="49" fontId="8" fillId="3" borderId="4" applyNumberFormat="1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49" fontId="8" fillId="3" borderId="5" applyNumberFormat="1" applyFont="1" applyFill="1" applyBorder="1" applyAlignment="1" applyProtection="0">
      <alignment vertical="bottom"/>
    </xf>
    <xf numFmtId="49" fontId="8" fillId="3" borderId="5" applyNumberFormat="1" applyFont="1" applyFill="1" applyBorder="1" applyAlignment="1" applyProtection="0">
      <alignment horizontal="center" vertical="bottom"/>
    </xf>
    <xf numFmtId="0" fontId="8" fillId="3" borderId="6" applyNumberFormat="0" applyFont="1" applyFill="1" applyBorder="1" applyAlignment="1" applyProtection="0">
      <alignment vertical="bottom"/>
    </xf>
    <xf numFmtId="49" fontId="7" fillId="5" borderId="7" applyNumberFormat="1" applyFont="1" applyFill="1" applyBorder="1" applyAlignment="1" applyProtection="0">
      <alignment horizontal="center" vertical="bottom"/>
    </xf>
    <xf numFmtId="0" fontId="7" fillId="5" borderId="8" applyNumberFormat="0" applyFont="1" applyFill="1" applyBorder="1" applyAlignment="1" applyProtection="0">
      <alignment horizontal="center" vertical="bottom"/>
    </xf>
    <xf numFmtId="49" fontId="7" fillId="5" borderId="8" applyNumberFormat="1" applyFont="1" applyFill="1" applyBorder="1" applyAlignment="1" applyProtection="0">
      <alignment horizontal="center" vertical="bottom"/>
    </xf>
    <xf numFmtId="49" fontId="9" fillId="3" borderId="4" applyNumberFormat="1" applyFont="1" applyFill="1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horizontal="center" vertical="bottom"/>
    </xf>
    <xf numFmtId="0" fontId="8" fillId="3" borderId="5" applyNumberFormat="0" applyFont="1" applyFill="1" applyBorder="1" applyAlignment="1" applyProtection="0">
      <alignment vertical="bottom"/>
    </xf>
    <xf numFmtId="49" fontId="9" fillId="3" borderId="5" applyNumberFormat="1" applyFont="1" applyFill="1" applyBorder="1" applyAlignment="1" applyProtection="0">
      <alignment vertical="bottom"/>
    </xf>
    <xf numFmtId="59" fontId="0" fillId="3" borderId="5" applyNumberFormat="1" applyFont="1" applyFill="1" applyBorder="1" applyAlignment="1" applyProtection="0">
      <alignment vertical="bottom"/>
    </xf>
    <xf numFmtId="60" fontId="0" fillId="3" borderId="5" applyNumberFormat="1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horizontal="right" vertical="bottom"/>
    </xf>
    <xf numFmtId="0" fontId="0" fillId="3" borderId="11" applyNumberFormat="0" applyFont="1" applyFill="1" applyBorder="1" applyAlignment="1" applyProtection="0">
      <alignment vertical="bottom"/>
    </xf>
    <xf numFmtId="49" fontId="8" fillId="3" borderId="4" applyNumberFormat="1" applyFont="1" applyFill="1" applyBorder="1" applyAlignment="1" applyProtection="0">
      <alignment horizontal="center" vertical="bottom"/>
    </xf>
    <xf numFmtId="0" fontId="8" fillId="3" borderId="4" applyNumberFormat="0" applyFont="1" applyFill="1" applyBorder="1" applyAlignment="1" applyProtection="0">
      <alignment horizontal="center" vertical="bottom"/>
    </xf>
    <xf numFmtId="0" fontId="0" fillId="3" borderId="5" applyNumberFormat="1" applyFont="1" applyFill="1" applyBorder="1" applyAlignment="1" applyProtection="0">
      <alignment horizontal="right" vertical="bottom"/>
    </xf>
    <xf numFmtId="0" fontId="0" fillId="3" borderId="5" applyNumberFormat="0" applyFont="1" applyFill="1" applyBorder="1" applyAlignment="1" applyProtection="0">
      <alignment horizontal="center" vertical="bottom"/>
    </xf>
    <xf numFmtId="49" fontId="0" fillId="3" borderId="5" applyNumberFormat="1" applyFont="1" applyFill="1" applyBorder="1" applyAlignment="1" applyProtection="0">
      <alignment horizontal="center" vertical="bottom"/>
    </xf>
    <xf numFmtId="49" fontId="0" fillId="3" borderId="6" applyNumberFormat="1" applyFont="1" applyFill="1" applyBorder="1" applyAlignment="1" applyProtection="0">
      <alignment horizontal="center" vertical="bottom"/>
    </xf>
    <xf numFmtId="49" fontId="0" fillId="3" borderId="6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horizontal="left" vertical="bottom"/>
    </xf>
    <xf numFmtId="0" fontId="0" fillId="3" borderId="5" applyNumberFormat="0" applyFont="1" applyFill="1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44749f"/>
      <rgbColor rgb="ffaaaaaa"/>
      <rgbColor rgb="ff0563c1"/>
      <rgbColor rgb="ffbdd6ee"/>
      <rgbColor rgb="ff9cc2e5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io.instructure.com/courses/42799/users/92061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N70"/>
  <sheetViews>
    <sheetView workbookViewId="0" showGridLines="0" defaultGridColor="1"/>
  </sheetViews>
  <sheetFormatPr defaultColWidth="12.1667" defaultRowHeight="15" customHeight="1" outlineLevelRow="0" outlineLevelCol="0"/>
  <cols>
    <col min="1" max="1" width="18.1719" style="1" customWidth="1"/>
    <col min="2" max="2" width="14.1719" style="1" customWidth="1"/>
    <col min="3" max="3" width="13.5" style="1" customWidth="1"/>
    <col min="4" max="4" width="15" style="1" customWidth="1"/>
    <col min="5" max="5" width="21.1719" style="1" customWidth="1"/>
    <col min="6" max="6" width="12.1719" style="1" customWidth="1"/>
    <col min="7" max="7" width="21.1719" style="1" customWidth="1"/>
    <col min="8" max="8" width="19.5" style="1" customWidth="1"/>
    <col min="9" max="9" width="18.1719" style="1" customWidth="1"/>
    <col min="10" max="10" width="22.8516" style="1" customWidth="1"/>
    <col min="11" max="11" width="21.6719" style="1" customWidth="1"/>
    <col min="12" max="12" width="18.1719" style="1" customWidth="1"/>
    <col min="13" max="13" width="19" style="1" customWidth="1"/>
    <col min="14" max="14" width="43.5" style="1" customWidth="1"/>
    <col min="15" max="16384" width="12.1719" style="1" customWidth="1"/>
  </cols>
  <sheetData>
    <row r="1" ht="23.2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ht="15.75" customHeight="1">
      <c r="A2" t="s" s="5">
        <v>1</v>
      </c>
      <c r="B2" s="6">
        <v>44984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ht="15.75" customHeight="1">
      <c r="A3" t="s" s="8">
        <v>2</v>
      </c>
      <c r="B3" t="s" s="9">
        <v>3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ht="15.75" customHeight="1">
      <c r="A4" t="s" s="8">
        <v>4</v>
      </c>
      <c r="B4" t="s" s="9">
        <v>5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ht="15.75" customHeight="1">
      <c r="A5" t="s" s="8">
        <v>6</v>
      </c>
      <c r="B5" s="11">
        <v>3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ht="15.75" customHeight="1">
      <c r="A6" t="s" s="8">
        <v>7</v>
      </c>
      <c r="B6" t="s" s="12">
        <v>8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ht="13.55" customHeight="1">
      <c r="A7" s="13"/>
      <c r="B7" s="13"/>
      <c r="C7" s="13"/>
      <c r="D7" s="10"/>
      <c r="E7" s="13"/>
      <c r="F7" s="13"/>
      <c r="G7" s="10"/>
      <c r="H7" s="10"/>
      <c r="I7" s="10"/>
      <c r="J7" s="10"/>
      <c r="K7" s="10"/>
      <c r="L7" s="10"/>
      <c r="M7" s="10"/>
      <c r="N7" s="10"/>
    </row>
    <row r="8" ht="18.75" customHeight="1">
      <c r="A8" t="s" s="14">
        <v>9</v>
      </c>
      <c r="B8" s="15"/>
      <c r="C8" s="15"/>
      <c r="D8" s="16"/>
      <c r="E8" t="s" s="17">
        <v>10</v>
      </c>
      <c r="F8" s="15"/>
      <c r="G8" s="18"/>
      <c r="H8" s="10"/>
      <c r="I8" s="10"/>
      <c r="J8" s="10"/>
      <c r="K8" s="10"/>
      <c r="L8" s="10"/>
      <c r="M8" s="10"/>
      <c r="N8" s="10"/>
    </row>
    <row r="9" ht="15.75" customHeight="1">
      <c r="A9" t="s" s="19">
        <v>11</v>
      </c>
      <c r="B9" t="s" s="20">
        <v>12</v>
      </c>
      <c r="C9" s="7"/>
      <c r="D9" s="10"/>
      <c r="E9" t="s" s="19">
        <v>13</v>
      </c>
      <c r="F9" s="7"/>
      <c r="G9" s="10"/>
      <c r="H9" s="10"/>
      <c r="I9" s="10"/>
      <c r="J9" s="10"/>
      <c r="K9" s="10"/>
      <c r="L9" s="10"/>
      <c r="M9" s="10"/>
      <c r="N9" s="10"/>
    </row>
    <row r="10" ht="15.75" customHeight="1">
      <c r="A10" t="s" s="21">
        <v>14</v>
      </c>
      <c r="B10" s="10"/>
      <c r="C10" s="10"/>
      <c r="D10" s="10"/>
      <c r="E10" t="s" s="22">
        <v>15</v>
      </c>
      <c r="F10" s="11">
        <v>0.19</v>
      </c>
      <c r="G10" t="s" s="9">
        <v>16</v>
      </c>
      <c r="H10" t="s" s="9">
        <v>17</v>
      </c>
      <c r="I10" s="11">
        <f>(F11/2)^2*3.14</f>
        <v>0.002550465</v>
      </c>
      <c r="J10" t="s" s="9">
        <v>18</v>
      </c>
      <c r="K10" s="11">
        <f>I10*F10</f>
        <v>0.000484588350</v>
      </c>
      <c r="L10" s="10"/>
      <c r="M10" s="10"/>
      <c r="N10" s="10"/>
    </row>
    <row r="11" ht="15.75" customHeight="1">
      <c r="A11" t="s" s="21">
        <v>19</v>
      </c>
      <c r="B11" t="s" s="9">
        <v>20</v>
      </c>
      <c r="C11" s="10"/>
      <c r="D11" s="10"/>
      <c r="E11" t="s" s="22">
        <v>21</v>
      </c>
      <c r="F11" s="11">
        <v>0.057</v>
      </c>
      <c r="G11" t="s" s="9">
        <v>16</v>
      </c>
      <c r="H11" s="10"/>
      <c r="I11" s="10"/>
      <c r="J11" s="10"/>
      <c r="K11" s="10"/>
      <c r="L11" s="10"/>
      <c r="M11" s="10"/>
      <c r="N11" s="10"/>
    </row>
    <row r="12" ht="15.75" customHeight="1">
      <c r="A12" t="s" s="21">
        <v>22</v>
      </c>
      <c r="B12" t="s" s="9">
        <v>23</v>
      </c>
      <c r="C12" s="10"/>
      <c r="D12" s="10"/>
      <c r="E12" t="s" s="21">
        <v>24</v>
      </c>
      <c r="F12" s="11">
        <v>10</v>
      </c>
      <c r="G12" t="s" s="9">
        <v>25</v>
      </c>
      <c r="H12" s="10"/>
      <c r="I12" s="10"/>
      <c r="J12" s="10"/>
      <c r="K12" s="10"/>
      <c r="L12" s="10"/>
      <c r="M12" s="10"/>
      <c r="N12" s="10"/>
    </row>
    <row r="13" ht="15.75" customHeight="1">
      <c r="A13" s="13"/>
      <c r="B13" s="13"/>
      <c r="C13" s="10"/>
      <c r="D13" s="13"/>
      <c r="E13" s="23"/>
      <c r="F13" s="13"/>
      <c r="G13" s="13"/>
      <c r="H13" s="13"/>
      <c r="I13" s="13"/>
      <c r="J13" s="13"/>
      <c r="K13" s="13"/>
      <c r="L13" s="13"/>
      <c r="M13" s="13"/>
      <c r="N13" s="10"/>
    </row>
    <row r="14" ht="18.75" customHeight="1">
      <c r="A14" t="s" s="24">
        <v>26</v>
      </c>
      <c r="B14" s="25"/>
      <c r="C14" s="16"/>
      <c r="D14" t="s" s="26">
        <v>27</v>
      </c>
      <c r="E14" s="25"/>
      <c r="F14" s="25"/>
      <c r="G14" s="25"/>
      <c r="H14" s="25"/>
      <c r="I14" s="25"/>
      <c r="J14" s="25"/>
      <c r="K14" s="25"/>
      <c r="L14" s="25"/>
      <c r="M14" s="25"/>
      <c r="N14" s="18"/>
    </row>
    <row r="15" ht="15.75" customHeight="1">
      <c r="A15" t="s" s="19">
        <v>28</v>
      </c>
      <c r="B15" t="s" s="19">
        <v>29</v>
      </c>
      <c r="C15" s="10"/>
      <c r="D15" s="7"/>
      <c r="E15" t="s" s="19">
        <v>30</v>
      </c>
      <c r="F15" t="s" s="19">
        <v>31</v>
      </c>
      <c r="G15" t="s" s="19">
        <v>32</v>
      </c>
      <c r="H15" t="s" s="27">
        <v>33</v>
      </c>
      <c r="I15" t="s" s="19">
        <v>34</v>
      </c>
      <c r="J15" t="s" s="19">
        <v>35</v>
      </c>
      <c r="K15" t="s" s="19">
        <v>36</v>
      </c>
      <c r="L15" t="s" s="19">
        <v>37</v>
      </c>
      <c r="M15" t="s" s="19">
        <v>38</v>
      </c>
      <c r="N15" t="s" s="21">
        <v>39</v>
      </c>
    </row>
    <row r="16" ht="15.75" customHeight="1">
      <c r="A16" s="28">
        <v>0</v>
      </c>
      <c r="B16" s="11">
        <v>77</v>
      </c>
      <c r="C16" s="10"/>
      <c r="D16" s="10"/>
      <c r="E16" t="s" s="21">
        <v>40</v>
      </c>
      <c r="F16" s="29"/>
      <c r="G16" t="s" s="21">
        <v>41</v>
      </c>
      <c r="H16" t="s" s="30">
        <v>42</v>
      </c>
      <c r="I16" t="s" s="21">
        <v>43</v>
      </c>
      <c r="J16" t="s" s="21">
        <v>44</v>
      </c>
      <c r="K16" t="s" s="21">
        <v>44</v>
      </c>
      <c r="L16" t="s" s="21">
        <v>45</v>
      </c>
      <c r="M16" t="s" s="21">
        <v>46</v>
      </c>
      <c r="N16" s="29"/>
    </row>
    <row r="17" ht="13.55" customHeight="1">
      <c r="A17" s="28">
        <v>1</v>
      </c>
      <c r="B17" s="11">
        <v>95</v>
      </c>
      <c r="C17" s="10"/>
      <c r="D17" s="10"/>
      <c r="E17" s="10"/>
      <c r="F17" s="11">
        <v>1</v>
      </c>
      <c r="G17" s="11">
        <v>0.19</v>
      </c>
      <c r="H17" s="10"/>
      <c r="I17" s="11">
        <v>19</v>
      </c>
      <c r="J17" s="11">
        <v>0.095</v>
      </c>
      <c r="K17" s="11">
        <v>0.08500000000000001</v>
      </c>
      <c r="L17" s="31">
        <f>K17/(I10*I17/100)</f>
        <v>175.406610579887</v>
      </c>
      <c r="M17" s="32">
        <f>((I17/100)*L17)/997</f>
        <v>0.0334275386260567</v>
      </c>
      <c r="N17" s="10"/>
    </row>
    <row r="18" ht="13.55" customHeight="1">
      <c r="A18" s="28">
        <v>2</v>
      </c>
      <c r="B18" s="11">
        <v>102</v>
      </c>
      <c r="C18" s="10"/>
      <c r="D18" s="10"/>
      <c r="E18" s="33"/>
      <c r="F18" s="11">
        <v>2</v>
      </c>
      <c r="G18" s="11">
        <v>0.38</v>
      </c>
      <c r="H18" s="10"/>
      <c r="I18" s="11">
        <v>19</v>
      </c>
      <c r="J18" s="11">
        <v>0.151</v>
      </c>
      <c r="K18" s="11">
        <v>0.141</v>
      </c>
      <c r="L18" s="31">
        <f>K18/(I10*I18/100)</f>
        <v>290.968612844283</v>
      </c>
      <c r="M18" s="32">
        <f>((I18/100)*L18)/997</f>
        <v>0.0554503876032234</v>
      </c>
      <c r="N18" s="10"/>
    </row>
    <row r="19" ht="13.55" customHeight="1">
      <c r="A19" s="28">
        <v>3</v>
      </c>
      <c r="B19" s="11">
        <v>92</v>
      </c>
      <c r="C19" s="10"/>
      <c r="D19" s="10"/>
      <c r="E19" s="33"/>
      <c r="F19" s="11">
        <v>3</v>
      </c>
      <c r="G19" s="11">
        <v>0.57</v>
      </c>
      <c r="H19" s="10"/>
      <c r="I19" s="11">
        <v>19</v>
      </c>
      <c r="J19" s="11">
        <v>0.179</v>
      </c>
      <c r="K19" s="11">
        <v>0.169</v>
      </c>
      <c r="L19" s="31">
        <f>K19/(I10*I19/100)</f>
        <v>348.749613976481</v>
      </c>
      <c r="M19" s="32">
        <f>((I19/100)*L19)/997</f>
        <v>0.06646181209180679</v>
      </c>
      <c r="N19" s="10"/>
    </row>
    <row r="20" ht="13.55" customHeight="1">
      <c r="A20" s="28">
        <v>4</v>
      </c>
      <c r="B20" s="11">
        <v>94</v>
      </c>
      <c r="C20" s="10"/>
      <c r="D20" s="10"/>
      <c r="E20" s="33"/>
      <c r="F20" s="11">
        <v>4</v>
      </c>
      <c r="G20" s="11">
        <v>0.76</v>
      </c>
      <c r="H20" s="10"/>
      <c r="I20" s="11">
        <v>19</v>
      </c>
      <c r="J20" s="11">
        <v>0.198</v>
      </c>
      <c r="K20" s="11">
        <v>0.188</v>
      </c>
      <c r="L20" s="31">
        <f>K20/(I10*I20/100)</f>
        <v>387.958150459044</v>
      </c>
      <c r="M20" s="32">
        <f>((I20/100)*L20)/997</f>
        <v>0.0739338501376313</v>
      </c>
      <c r="N20" s="10"/>
    </row>
    <row r="21" ht="13.55" customHeight="1">
      <c r="A21" s="28">
        <v>5</v>
      </c>
      <c r="B21" s="11">
        <v>53</v>
      </c>
      <c r="C21" s="10"/>
      <c r="D21" s="10"/>
      <c r="E21" s="33"/>
      <c r="F21" s="11">
        <v>5</v>
      </c>
      <c r="G21" s="11">
        <v>0.86</v>
      </c>
      <c r="H21" s="10"/>
      <c r="I21" s="11">
        <v>10</v>
      </c>
      <c r="J21" s="11">
        <v>0.095</v>
      </c>
      <c r="K21" s="11">
        <v>0.08500000000000001</v>
      </c>
      <c r="L21" s="31">
        <f>K21/(I10*I21/100)</f>
        <v>333.272560101785</v>
      </c>
      <c r="M21" s="32">
        <f>((I21/100)*L21)/997</f>
        <v>0.0334275386260567</v>
      </c>
      <c r="N21" s="10"/>
    </row>
    <row r="22" ht="13.55" customHeight="1">
      <c r="A22" s="28">
        <v>6</v>
      </c>
      <c r="B22" s="11">
        <v>64</v>
      </c>
      <c r="C22" s="10"/>
      <c r="D22" s="10"/>
      <c r="E22" s="33"/>
      <c r="F22" s="10"/>
      <c r="G22" s="10"/>
      <c r="H22" s="10"/>
      <c r="I22" s="10"/>
      <c r="J22" s="10"/>
      <c r="K22" s="10"/>
      <c r="L22" s="10"/>
      <c r="M22" s="10"/>
      <c r="N22" s="10"/>
    </row>
    <row r="23" ht="13.55" customHeight="1">
      <c r="A23" s="28">
        <v>7</v>
      </c>
      <c r="B23" s="11">
        <v>75</v>
      </c>
      <c r="C23" s="10"/>
      <c r="D23" s="10"/>
      <c r="E23" s="33"/>
      <c r="F23" s="10"/>
      <c r="G23" s="10"/>
      <c r="H23" s="10"/>
      <c r="I23" s="10"/>
      <c r="J23" s="10"/>
      <c r="K23" s="10"/>
      <c r="L23" s="10"/>
      <c r="M23" s="10"/>
      <c r="N23" s="10"/>
    </row>
    <row r="24" ht="13.55" customHeight="1">
      <c r="A24" s="28">
        <v>8</v>
      </c>
      <c r="B24" s="11">
        <v>80</v>
      </c>
      <c r="C24" s="10"/>
      <c r="D24" s="10"/>
      <c r="E24" s="33"/>
      <c r="F24" s="10"/>
      <c r="G24" s="10"/>
      <c r="H24" s="10"/>
      <c r="I24" s="10"/>
      <c r="J24" s="10"/>
      <c r="K24" s="10"/>
      <c r="L24" s="10"/>
      <c r="M24" s="10"/>
      <c r="N24" s="10"/>
    </row>
    <row r="25" ht="13.55" customHeight="1">
      <c r="A25" s="28">
        <v>9</v>
      </c>
      <c r="B25" s="11">
        <v>90</v>
      </c>
      <c r="C25" s="10"/>
      <c r="D25" s="10"/>
      <c r="E25" s="33"/>
      <c r="F25" s="10"/>
      <c r="G25" s="10"/>
      <c r="H25" s="10"/>
      <c r="I25" s="10"/>
      <c r="J25" s="10"/>
      <c r="K25" s="10"/>
      <c r="L25" s="10"/>
      <c r="M25" s="10"/>
      <c r="N25" s="10"/>
    </row>
    <row r="26" ht="13.55" customHeight="1">
      <c r="A26" s="28">
        <v>10</v>
      </c>
      <c r="B26" s="11">
        <v>96</v>
      </c>
      <c r="C26" s="10"/>
      <c r="D26" s="10"/>
      <c r="E26" s="33"/>
      <c r="F26" s="10"/>
      <c r="G26" s="10"/>
      <c r="H26" s="10"/>
      <c r="I26" s="10"/>
      <c r="J26" s="10"/>
      <c r="K26" s="10"/>
      <c r="L26" s="10"/>
      <c r="M26" s="10"/>
      <c r="N26" s="10"/>
    </row>
    <row r="27" ht="13.55" customHeight="1">
      <c r="A27" s="28">
        <v>11</v>
      </c>
      <c r="B27" s="11">
        <v>102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ht="13.55" customHeight="1">
      <c r="A28" s="28">
        <v>12</v>
      </c>
      <c r="B28" s="11">
        <v>96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ht="13.55" customHeight="1">
      <c r="A29" s="28">
        <v>13</v>
      </c>
      <c r="B29" s="11">
        <v>99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ht="13.55" customHeight="1">
      <c r="A30" s="28">
        <v>14</v>
      </c>
      <c r="B30" s="11">
        <v>100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ht="13.55" customHeight="1">
      <c r="A31" s="28">
        <v>15</v>
      </c>
      <c r="B31" s="11">
        <v>105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ht="13.55" customHeight="1">
      <c r="A32" s="28">
        <v>16</v>
      </c>
      <c r="B32" s="11">
        <v>102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ht="13.55" customHeight="1">
      <c r="A33" s="28">
        <v>17</v>
      </c>
      <c r="B33" s="11">
        <v>126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ht="13.55" customHeight="1">
      <c r="A34" s="28">
        <v>18</v>
      </c>
      <c r="B34" s="11">
        <v>111</v>
      </c>
      <c r="C34" s="10"/>
      <c r="D34" s="10"/>
      <c r="E34" s="13"/>
      <c r="F34" s="13"/>
      <c r="G34" s="13"/>
      <c r="H34" s="10"/>
      <c r="I34" s="10"/>
      <c r="J34" s="10"/>
      <c r="K34" s="10"/>
      <c r="L34" s="10"/>
      <c r="M34" s="10"/>
      <c r="N34" s="10"/>
    </row>
    <row r="35" ht="18.75" customHeight="1">
      <c r="A35" s="28">
        <v>19</v>
      </c>
      <c r="B35" s="11">
        <v>100</v>
      </c>
      <c r="C35" s="10"/>
      <c r="D35" s="34"/>
      <c r="E35" t="s" s="26">
        <v>47</v>
      </c>
      <c r="F35" s="25"/>
      <c r="G35" s="25"/>
      <c r="H35" s="18"/>
      <c r="I35" s="10"/>
      <c r="J35" s="10"/>
      <c r="K35" s="10"/>
      <c r="L35" s="10"/>
      <c r="M35" s="10"/>
      <c r="N35" s="10"/>
    </row>
    <row r="36" ht="15.75" customHeight="1">
      <c r="A36" s="28">
        <v>20</v>
      </c>
      <c r="B36" s="11">
        <v>102</v>
      </c>
      <c r="C36" s="10"/>
      <c r="D36" s="10"/>
      <c r="E36" t="s" s="19">
        <v>48</v>
      </c>
      <c r="F36" t="s" s="35">
        <v>49</v>
      </c>
      <c r="G36" s="36"/>
      <c r="H36" s="10"/>
      <c r="I36" s="10"/>
      <c r="J36" s="10"/>
      <c r="K36" s="10"/>
      <c r="L36" s="10"/>
      <c r="M36" s="10"/>
      <c r="N36" s="10"/>
    </row>
    <row r="37" ht="13.55" customHeight="1">
      <c r="A37" s="28">
        <v>21</v>
      </c>
      <c r="B37" s="11">
        <v>96</v>
      </c>
      <c r="C37" s="10"/>
      <c r="D37" s="10"/>
      <c r="E37" s="28">
        <v>1</v>
      </c>
      <c r="F37" s="37">
        <v>-2.8</v>
      </c>
      <c r="G37" s="10"/>
      <c r="H37" s="10"/>
      <c r="I37" s="10"/>
      <c r="J37" s="10"/>
      <c r="K37" s="10"/>
      <c r="L37" s="10"/>
      <c r="M37" s="10"/>
      <c r="N37" s="10"/>
    </row>
    <row r="38" ht="13.55" customHeight="1">
      <c r="A38" s="28">
        <v>22</v>
      </c>
      <c r="B38" s="11">
        <v>110</v>
      </c>
      <c r="C38" s="10"/>
      <c r="D38" s="10"/>
      <c r="E38" s="28">
        <v>11</v>
      </c>
      <c r="F38" s="37">
        <v>-3.4</v>
      </c>
      <c r="G38" s="10"/>
      <c r="H38" s="10"/>
      <c r="I38" s="10"/>
      <c r="J38" s="10"/>
      <c r="K38" s="10"/>
      <c r="L38" s="10"/>
      <c r="M38" s="10"/>
      <c r="N38" s="10"/>
    </row>
    <row r="39" ht="13.55" customHeight="1">
      <c r="A39" s="28">
        <v>23</v>
      </c>
      <c r="B39" s="11">
        <v>123</v>
      </c>
      <c r="C39" s="10"/>
      <c r="D39" s="10"/>
      <c r="E39" s="28">
        <v>21</v>
      </c>
      <c r="F39" s="37">
        <v>-2.8</v>
      </c>
      <c r="G39" s="10"/>
      <c r="H39" s="10"/>
      <c r="I39" s="10"/>
      <c r="J39" s="10"/>
      <c r="K39" s="10"/>
      <c r="L39" s="10"/>
      <c r="M39" s="10"/>
      <c r="N39" s="10"/>
    </row>
    <row r="40" ht="13.55" customHeight="1">
      <c r="A40" s="28">
        <v>24</v>
      </c>
      <c r="B40" s="11">
        <v>117</v>
      </c>
      <c r="C40" s="10"/>
      <c r="D40" s="10"/>
      <c r="E40" s="28">
        <v>31</v>
      </c>
      <c r="F40" s="37">
        <v>-2.4</v>
      </c>
      <c r="G40" s="10"/>
      <c r="H40" s="10"/>
      <c r="I40" s="10"/>
      <c r="J40" s="10"/>
      <c r="K40" s="10"/>
      <c r="L40" s="10"/>
      <c r="M40" s="10"/>
      <c r="N40" s="10"/>
    </row>
    <row r="41" ht="13.55" customHeight="1">
      <c r="A41" s="28">
        <v>25</v>
      </c>
      <c r="B41" s="11">
        <v>104</v>
      </c>
      <c r="C41" s="10"/>
      <c r="D41" s="10"/>
      <c r="E41" s="28">
        <v>41</v>
      </c>
      <c r="F41" s="37">
        <v>-1.9</v>
      </c>
      <c r="G41" s="10"/>
      <c r="H41" s="10"/>
      <c r="I41" s="10"/>
      <c r="J41" s="10"/>
      <c r="K41" s="10"/>
      <c r="L41" s="10"/>
      <c r="M41" s="10"/>
      <c r="N41" s="10"/>
    </row>
    <row r="42" ht="13.55" customHeight="1">
      <c r="A42" s="28">
        <v>26</v>
      </c>
      <c r="B42" s="11">
        <v>105</v>
      </c>
      <c r="C42" s="10"/>
      <c r="D42" s="10"/>
      <c r="E42" s="28">
        <v>51</v>
      </c>
      <c r="F42" s="37">
        <v>-1.6</v>
      </c>
      <c r="G42" s="10"/>
      <c r="H42" s="10"/>
      <c r="I42" s="10"/>
      <c r="J42" s="10"/>
      <c r="K42" s="10"/>
      <c r="L42" s="10"/>
      <c r="M42" s="10"/>
      <c r="N42" s="10"/>
    </row>
    <row r="43" ht="13.55" customHeight="1">
      <c r="A43" s="28">
        <v>27</v>
      </c>
      <c r="B43" s="11">
        <v>105</v>
      </c>
      <c r="C43" s="10"/>
      <c r="D43" s="10"/>
      <c r="E43" s="28">
        <v>61</v>
      </c>
      <c r="F43" s="37">
        <v>-1.1</v>
      </c>
      <c r="G43" s="10"/>
      <c r="H43" s="10"/>
      <c r="I43" s="10"/>
      <c r="J43" s="10"/>
      <c r="K43" s="10"/>
      <c r="L43" s="10"/>
      <c r="M43" s="10"/>
      <c r="N43" s="10"/>
    </row>
    <row r="44" ht="13.55" customHeight="1">
      <c r="A44" s="28">
        <v>28</v>
      </c>
      <c r="B44" s="11">
        <v>105</v>
      </c>
      <c r="C44" s="10"/>
      <c r="D44" s="10"/>
      <c r="E44" s="28">
        <v>71</v>
      </c>
      <c r="F44" s="37">
        <v>-0.6</v>
      </c>
      <c r="G44" s="10"/>
      <c r="H44" s="10"/>
      <c r="I44" s="10"/>
      <c r="J44" s="10"/>
      <c r="K44" s="10"/>
      <c r="L44" s="10"/>
      <c r="M44" s="10"/>
      <c r="N44" s="10"/>
    </row>
    <row r="45" ht="13.55" customHeight="1">
      <c r="A45" s="28">
        <v>29</v>
      </c>
      <c r="B45" s="11">
        <v>100</v>
      </c>
      <c r="C45" s="10"/>
      <c r="D45" s="10"/>
      <c r="E45" s="28">
        <v>81</v>
      </c>
      <c r="F45" s="37">
        <v>-0.3</v>
      </c>
      <c r="G45" s="10"/>
      <c r="H45" s="10"/>
      <c r="I45" s="10"/>
      <c r="J45" s="10"/>
      <c r="K45" s="10"/>
      <c r="L45" s="10"/>
      <c r="M45" s="10"/>
      <c r="N45" s="10"/>
    </row>
    <row r="46" ht="13.55" customHeight="1">
      <c r="A46" s="28">
        <v>30</v>
      </c>
      <c r="B46" s="11">
        <v>100</v>
      </c>
      <c r="C46" s="10"/>
      <c r="D46" s="10"/>
      <c r="E46" s="28">
        <v>91</v>
      </c>
      <c r="F46" s="37">
        <v>0</v>
      </c>
      <c r="G46" s="10"/>
      <c r="H46" s="10"/>
      <c r="I46" s="10"/>
      <c r="J46" s="10"/>
      <c r="K46" s="10"/>
      <c r="L46" s="10"/>
      <c r="M46" s="10"/>
      <c r="N46" s="10"/>
    </row>
    <row r="47" ht="13.55" customHeight="1">
      <c r="A47" s="10"/>
      <c r="B47" s="10"/>
      <c r="C47" s="10"/>
      <c r="D47" s="10"/>
      <c r="E47" s="38"/>
      <c r="F47" s="33"/>
      <c r="G47" s="10"/>
      <c r="H47" s="10"/>
      <c r="I47" s="10"/>
      <c r="J47" s="10"/>
      <c r="K47" s="10"/>
      <c r="L47" s="10"/>
      <c r="M47" s="10"/>
      <c r="N47" s="10"/>
    </row>
    <row r="48" ht="13.55" customHeight="1">
      <c r="A48" s="10"/>
      <c r="B48" s="10"/>
      <c r="C48" s="10"/>
      <c r="D48" s="10"/>
      <c r="E48" s="38"/>
      <c r="F48" s="33"/>
      <c r="G48" s="10"/>
      <c r="H48" s="10"/>
      <c r="I48" s="10"/>
      <c r="J48" s="10"/>
      <c r="K48" s="10"/>
      <c r="L48" s="10"/>
      <c r="M48" s="10"/>
      <c r="N48" s="10"/>
    </row>
    <row r="49" ht="13.55" customHeight="1">
      <c r="A49" s="10"/>
      <c r="B49" s="10"/>
      <c r="C49" s="10"/>
      <c r="D49" s="10"/>
      <c r="E49" s="38"/>
      <c r="F49" s="33"/>
      <c r="G49" s="10"/>
      <c r="H49" s="10"/>
      <c r="I49" s="10"/>
      <c r="J49" s="10"/>
      <c r="K49" s="10"/>
      <c r="L49" s="10"/>
      <c r="M49" s="10"/>
      <c r="N49" s="10"/>
    </row>
    <row r="50" ht="13.55" customHeight="1">
      <c r="A50" s="10"/>
      <c r="B50" s="10"/>
      <c r="C50" s="10"/>
      <c r="D50" s="10"/>
      <c r="E50" s="38"/>
      <c r="F50" s="33"/>
      <c r="G50" s="10"/>
      <c r="H50" s="10"/>
      <c r="I50" s="10"/>
      <c r="J50" s="10"/>
      <c r="K50" s="10"/>
      <c r="L50" s="10"/>
      <c r="M50" s="10"/>
      <c r="N50" s="10"/>
    </row>
    <row r="51" ht="13.5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ht="13.5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ht="13.5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ht="13.5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ht="13.55" customHeight="1">
      <c r="A55" s="10"/>
      <c r="B55" s="10"/>
      <c r="C55" s="10"/>
      <c r="D55" s="10"/>
      <c r="E55" s="10"/>
      <c r="F55" s="10"/>
      <c r="G55" s="13"/>
      <c r="H55" s="13"/>
      <c r="I55" s="13"/>
      <c r="J55" s="13"/>
      <c r="K55" s="10"/>
      <c r="L55" s="10"/>
      <c r="M55" s="10"/>
      <c r="N55" s="10"/>
    </row>
    <row r="56" ht="18.75" customHeight="1">
      <c r="A56" s="10"/>
      <c r="B56" s="10"/>
      <c r="C56" s="10"/>
      <c r="D56" s="10"/>
      <c r="E56" s="10"/>
      <c r="F56" s="34"/>
      <c r="G56" t="s" s="26">
        <v>50</v>
      </c>
      <c r="H56" s="25"/>
      <c r="I56" s="25"/>
      <c r="J56" s="25"/>
      <c r="K56" s="18"/>
      <c r="L56" s="10"/>
      <c r="M56" s="10"/>
      <c r="N56" s="10"/>
    </row>
    <row r="57" ht="15.75" customHeight="1">
      <c r="A57" s="10"/>
      <c r="B57" s="10"/>
      <c r="C57" s="10"/>
      <c r="D57" s="10"/>
      <c r="E57" s="10"/>
      <c r="F57" s="10"/>
      <c r="G57" t="s" s="19">
        <v>48</v>
      </c>
      <c r="H57" t="s" s="35">
        <v>51</v>
      </c>
      <c r="I57" s="36"/>
      <c r="J57" t="s" s="19">
        <v>52</v>
      </c>
      <c r="K57" s="10"/>
      <c r="L57" s="10"/>
      <c r="M57" s="10"/>
      <c r="N57" s="10"/>
    </row>
    <row r="58" ht="13.55" customHeight="1">
      <c r="A58" s="10"/>
      <c r="B58" s="10"/>
      <c r="C58" s="10"/>
      <c r="D58" s="10"/>
      <c r="E58" s="10"/>
      <c r="F58" s="10"/>
      <c r="G58" t="s" s="39">
        <v>53</v>
      </c>
      <c r="H58" t="s" s="9">
        <v>54</v>
      </c>
      <c r="I58" t="s" s="9">
        <v>55</v>
      </c>
      <c r="J58" t="s" s="9">
        <v>56</v>
      </c>
      <c r="K58" s="10"/>
      <c r="L58" s="10"/>
      <c r="M58" s="10"/>
      <c r="N58" s="10"/>
    </row>
    <row r="59" ht="13.55" customHeight="1">
      <c r="A59" s="10"/>
      <c r="B59" s="10"/>
      <c r="C59" s="10"/>
      <c r="D59" s="10"/>
      <c r="E59" s="10"/>
      <c r="F59" s="10"/>
      <c r="G59" t="s" s="39">
        <v>57</v>
      </c>
      <c r="H59" t="s" s="9">
        <v>58</v>
      </c>
      <c r="I59" t="s" s="9">
        <v>59</v>
      </c>
      <c r="J59" s="10"/>
      <c r="K59" s="10"/>
      <c r="L59" s="10"/>
      <c r="M59" s="10"/>
      <c r="N59" s="10"/>
    </row>
    <row r="60" ht="13.55" customHeight="1">
      <c r="A60" s="10"/>
      <c r="B60" s="10"/>
      <c r="C60" s="10"/>
      <c r="D60" s="10"/>
      <c r="E60" s="10"/>
      <c r="F60" s="10"/>
      <c r="G60" t="s" s="39">
        <v>60</v>
      </c>
      <c r="H60" t="s" s="9">
        <v>61</v>
      </c>
      <c r="I60" t="s" s="9">
        <v>62</v>
      </c>
      <c r="J60" t="s" s="9">
        <v>63</v>
      </c>
      <c r="K60" s="10"/>
      <c r="L60" s="10"/>
      <c r="M60" s="10"/>
      <c r="N60" s="10"/>
    </row>
    <row r="61" ht="13.55" customHeight="1">
      <c r="A61" s="10"/>
      <c r="B61" s="10"/>
      <c r="C61" s="10"/>
      <c r="D61" s="10"/>
      <c r="E61" s="10"/>
      <c r="F61" s="10"/>
      <c r="G61" t="s" s="39">
        <v>64</v>
      </c>
      <c r="H61" t="s" s="9">
        <v>65</v>
      </c>
      <c r="I61" t="s" s="9">
        <v>59</v>
      </c>
      <c r="J61" s="10"/>
      <c r="K61" s="10"/>
      <c r="L61" s="10"/>
      <c r="M61" s="10"/>
      <c r="N61" s="10"/>
    </row>
    <row r="62" ht="13.55" customHeight="1">
      <c r="A62" s="10"/>
      <c r="B62" s="10"/>
      <c r="C62" s="10"/>
      <c r="D62" s="10"/>
      <c r="E62" s="10"/>
      <c r="F62" s="10"/>
      <c r="G62" t="s" s="39">
        <v>66</v>
      </c>
      <c r="H62" t="s" s="9">
        <v>61</v>
      </c>
      <c r="I62" t="s" s="9">
        <v>62</v>
      </c>
      <c r="J62" t="s" s="9">
        <v>63</v>
      </c>
      <c r="K62" s="10"/>
      <c r="L62" s="10"/>
      <c r="M62" s="10"/>
      <c r="N62" s="10"/>
    </row>
    <row r="63" ht="13.55" customHeight="1">
      <c r="A63" s="10"/>
      <c r="B63" s="10"/>
      <c r="C63" s="10"/>
      <c r="D63" s="10"/>
      <c r="E63" s="10"/>
      <c r="F63" s="10"/>
      <c r="G63" t="s" s="39">
        <v>67</v>
      </c>
      <c r="H63" t="s" s="9">
        <v>54</v>
      </c>
      <c r="I63" t="s" s="9">
        <v>68</v>
      </c>
      <c r="J63" t="s" s="9">
        <v>69</v>
      </c>
      <c r="K63" s="10"/>
      <c r="L63" s="10"/>
      <c r="M63" s="10"/>
      <c r="N63" s="10"/>
    </row>
    <row r="64" ht="13.55" customHeight="1">
      <c r="A64" s="10"/>
      <c r="B64" s="10"/>
      <c r="C64" s="10"/>
      <c r="D64" s="10"/>
      <c r="E64" s="10"/>
      <c r="F64" s="10"/>
      <c r="G64" t="s" s="39">
        <v>70</v>
      </c>
      <c r="H64" t="s" s="9">
        <v>65</v>
      </c>
      <c r="I64" t="s" s="9">
        <v>59</v>
      </c>
      <c r="J64" s="10"/>
      <c r="K64" s="10"/>
      <c r="L64" s="10"/>
      <c r="M64" s="10"/>
      <c r="N64" s="10"/>
    </row>
    <row r="65" ht="13.55" customHeight="1">
      <c r="A65" s="10"/>
      <c r="B65" s="10"/>
      <c r="C65" s="10"/>
      <c r="D65" s="10"/>
      <c r="E65" s="10"/>
      <c r="F65" s="10"/>
      <c r="G65" t="s" s="39">
        <v>71</v>
      </c>
      <c r="H65" t="s" s="9">
        <v>61</v>
      </c>
      <c r="I65" t="s" s="9">
        <v>62</v>
      </c>
      <c r="J65" t="s" s="9">
        <v>63</v>
      </c>
      <c r="K65" s="10"/>
      <c r="L65" s="10"/>
      <c r="M65" s="10"/>
      <c r="N65" s="10"/>
    </row>
    <row r="66" ht="13.55" customHeight="1">
      <c r="A66" s="10"/>
      <c r="B66" s="10"/>
      <c r="C66" s="10"/>
      <c r="D66" s="10"/>
      <c r="E66" s="10"/>
      <c r="F66" s="10"/>
      <c r="G66" t="s" s="40">
        <v>72</v>
      </c>
      <c r="H66" t="s" s="41">
        <v>73</v>
      </c>
      <c r="I66" t="s" s="41">
        <v>74</v>
      </c>
      <c r="J66" t="s" s="41">
        <v>75</v>
      </c>
      <c r="K66" s="10"/>
      <c r="L66" s="10"/>
      <c r="M66" s="10"/>
      <c r="N66" s="10"/>
    </row>
    <row r="67" ht="18.75" customHeight="1">
      <c r="A67" s="10"/>
      <c r="B67" s="10"/>
      <c r="C67" s="10"/>
      <c r="D67" s="10"/>
      <c r="E67" s="10"/>
      <c r="F67" s="34"/>
      <c r="G67" t="s" s="26">
        <v>76</v>
      </c>
      <c r="H67" s="25"/>
      <c r="I67" s="25"/>
      <c r="J67" s="25"/>
      <c r="K67" s="18"/>
      <c r="L67" s="10"/>
      <c r="M67" s="10"/>
      <c r="N67" s="10"/>
    </row>
    <row r="68" ht="15.75" customHeight="1">
      <c r="A68" s="10"/>
      <c r="B68" s="10"/>
      <c r="C68" s="10"/>
      <c r="D68" s="10"/>
      <c r="E68" s="10"/>
      <c r="F68" s="10"/>
      <c r="G68" t="s" s="19">
        <v>77</v>
      </c>
      <c r="H68" t="s" s="19">
        <v>78</v>
      </c>
      <c r="I68" t="s" s="19">
        <v>79</v>
      </c>
      <c r="J68" s="7"/>
      <c r="K68" s="10"/>
      <c r="L68" s="10"/>
      <c r="M68" s="10"/>
      <c r="N68" s="10"/>
    </row>
    <row r="69" ht="15.75" customHeight="1">
      <c r="A69" s="10"/>
      <c r="B69" s="10"/>
      <c r="C69" s="10"/>
      <c r="D69" s="10"/>
      <c r="E69" s="10"/>
      <c r="F69" s="10"/>
      <c r="G69" t="s" s="21">
        <v>53</v>
      </c>
      <c r="H69" t="s" s="9">
        <v>80</v>
      </c>
      <c r="I69" t="s" s="42">
        <v>81</v>
      </c>
      <c r="J69" s="43"/>
      <c r="K69" s="10"/>
      <c r="L69" s="10"/>
      <c r="M69" s="10"/>
      <c r="N69" s="10"/>
    </row>
    <row r="70" ht="15.75" customHeight="1">
      <c r="A70" s="10"/>
      <c r="B70" s="10"/>
      <c r="C70" s="10"/>
      <c r="D70" s="10"/>
      <c r="E70" s="10"/>
      <c r="F70" s="10"/>
      <c r="G70" s="29"/>
      <c r="H70" s="10"/>
      <c r="I70" s="43"/>
      <c r="J70" s="43"/>
      <c r="K70" s="10"/>
      <c r="L70" s="10"/>
      <c r="M70" s="10"/>
      <c r="N70" s="10"/>
    </row>
  </sheetData>
  <mergeCells count="12">
    <mergeCell ref="I70:J70"/>
    <mergeCell ref="A1:N1"/>
    <mergeCell ref="A8:C8"/>
    <mergeCell ref="E8:F8"/>
    <mergeCell ref="A14:B14"/>
    <mergeCell ref="D14:M14"/>
    <mergeCell ref="E35:G35"/>
    <mergeCell ref="F36:G36"/>
    <mergeCell ref="G56:J56"/>
    <mergeCell ref="H57:I57"/>
    <mergeCell ref="G67:J67"/>
    <mergeCell ref="I69:J69"/>
  </mergeCells>
  <hyperlinks>
    <hyperlink ref="B6" r:id="rId1" location="" tooltip="" display="Abdusjekur Iseni, Carina Løw, Kristoffer Martinsen, Ola Lesteberg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