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Utente1" sheetId="2" r:id="rId5"/>
    <sheet state="visible" name="Quest.Utente2" sheetId="3" r:id="rId6"/>
    <sheet state="visible" name="Quest.Utente3" sheetId="4" r:id="rId7"/>
    <sheet state="visible" name="Quest.Utente4" sheetId="5" r:id="rId8"/>
    <sheet state="visible" name="Quest.Utente5" sheetId="6" r:id="rId9"/>
    <sheet state="visible" name="Quest.Utente6" sheetId="7" r:id="rId10"/>
    <sheet state="visible" name="Quest.Utente7" sheetId="8" r:id="rId11"/>
    <sheet state="visible" name="MEDIE" sheetId="9" r:id="rId12"/>
    <sheet state="visible" name="TabRisultati" sheetId="10" r:id="rId13"/>
  </sheets>
  <definedNames/>
  <calcPr/>
  <extLst>
    <ext uri="GoogleSheetsCustomDataVersion1">
      <go:sheetsCustomData xmlns:go="http://customooxmlschemas.google.com/" r:id="rId14" roundtripDataSignature="AMtx7mj5uyvYVi1Pv4tIzrxabHDljgvgcg=="/>
    </ext>
  </extLst>
</workbook>
</file>

<file path=xl/sharedStrings.xml><?xml version="1.0" encoding="utf-8"?>
<sst xmlns="http://schemas.openxmlformats.org/spreadsheetml/2006/main" count="733" uniqueCount="95">
  <si>
    <t>Decision Making</t>
  </si>
  <si>
    <t xml:space="preserve">Self-Management </t>
  </si>
  <si>
    <t xml:space="preserve">Communication </t>
  </si>
  <si>
    <t>Engagement</t>
  </si>
  <si>
    <r>
      <rPr>
        <rFont val="Calibri"/>
        <b/>
        <color theme="1"/>
      </rPr>
      <t>TASK T1</t>
    </r>
    <r>
      <rPr>
        <rFont val="Calibri"/>
        <color theme="1"/>
      </rPr>
      <t xml:space="preserve"> Acquisire competenze sul mondo della api</t>
    </r>
  </si>
  <si>
    <t>K&amp;S</t>
  </si>
  <si>
    <t>SE</t>
  </si>
  <si>
    <t>MOT</t>
  </si>
  <si>
    <r>
      <rPr>
        <rFont val="Calibri"/>
        <b/>
        <color theme="1"/>
      </rPr>
      <t>TASK T2</t>
    </r>
    <r>
      <rPr>
        <rFont val="Calibri"/>
        <color theme="1"/>
      </rPr>
      <t xml:space="preserve"> Inviare segnalazioni sulle api</t>
    </r>
  </si>
  <si>
    <t>SE,PC</t>
  </si>
  <si>
    <r>
      <rPr>
        <rFont val="Calibri"/>
        <b/>
        <color theme="1"/>
      </rPr>
      <t>TASK T3</t>
    </r>
    <r>
      <rPr>
        <rFont val="Calibri"/>
        <color theme="1"/>
      </rPr>
      <t xml:space="preserve"> Monitorare le api</t>
    </r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</si>
  <si>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</si>
  <si>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</si>
  <si>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</si>
  <si>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</si>
  <si>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</si>
  <si>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</si>
  <si>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</si>
  <si>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</si>
  <si>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</si>
  <si>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</si>
  <si>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</si>
  <si>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</si>
  <si>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</si>
  <si>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</si>
  <si>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Come valuti la tua abilità nella'acquisire conoscenze riguardo le api?</t>
  </si>
  <si>
    <t>X</t>
  </si>
  <si>
    <t>T1_SE2</t>
  </si>
  <si>
    <t>Come valuti il livello di supporto che ricevi dal sistema per acquisire conoscenza sulle api?</t>
  </si>
  <si>
    <t>T1_SE3</t>
  </si>
  <si>
    <t>Come valuti la tua capacità ad individuare conoscenze specifiche su Beeautiful Nature?</t>
  </si>
  <si>
    <t>Knowledge&amp;Skills</t>
  </si>
  <si>
    <t>T1_KS1</t>
  </si>
  <si>
    <t>Come valuti la tua competenza nell'utilizzo delle nuove skills ottenute?</t>
  </si>
  <si>
    <t>T1_KS2</t>
  </si>
  <si>
    <t>Come valuti la tua capacità di imparare tramite video training?</t>
  </si>
  <si>
    <t>Personal Control</t>
  </si>
  <si>
    <t>T1_PC</t>
  </si>
  <si>
    <t>Motivation</t>
  </si>
  <si>
    <t>T1_MOT1</t>
  </si>
  <si>
    <t>Quanto saresti disposto a seguire video training per imparare ad utilizzare Beeautiful Nature?</t>
  </si>
  <si>
    <t>T2_SE1</t>
  </si>
  <si>
    <t xml:space="preserve">Come valuti il tuo livello di esposizione attraverso brevi descrizioni? </t>
  </si>
  <si>
    <t>T2_SE2</t>
  </si>
  <si>
    <t>Come valuti la facilità nell'inviare una segnalazione sul nostro sistema?</t>
  </si>
  <si>
    <t>T2_KS1</t>
  </si>
  <si>
    <t>Come valuti la facilità di apprendimento del nostro sistema di segnalazione?</t>
  </si>
  <si>
    <t>T2_KS2</t>
  </si>
  <si>
    <t>Come valuti la tua abilità nella segnalazione di problematiche?</t>
  </si>
  <si>
    <t>T2_KS3</t>
  </si>
  <si>
    <t>Come valuti la tua competenza nell'analisi dei dati sul contesto ambietale?</t>
  </si>
  <si>
    <t>T2_PC1</t>
  </si>
  <si>
    <t>Come valuti la tua abilità nella gestione di eventuali errori durante l'invio di una segnalazione?</t>
  </si>
  <si>
    <t>T2_MOT1</t>
  </si>
  <si>
    <t xml:space="preserve">L'invio di dati attraverso segnalazioni quanto ti fa sentir parte del progetto? </t>
  </si>
  <si>
    <t>T2_MOT2</t>
  </si>
  <si>
    <t>Quando vedi delle api, quanto ti senti invogliato a segnalarle al sistema?</t>
  </si>
  <si>
    <t>T3_SE1</t>
  </si>
  <si>
    <t>Come valuti il tuo livello di disinvoltura nel monitorare dati nel contesto ambientale?</t>
  </si>
  <si>
    <t>T3_SE2</t>
  </si>
  <si>
    <t>Quanto valuti la tua capacità di renderti conto di un problema durante il monitoraggio dei dati?</t>
  </si>
  <si>
    <t>T3_SE3</t>
  </si>
  <si>
    <t>Come valuti il livello di supporto che ricevi dal nostro sistema per il monitoraggio dati?</t>
  </si>
  <si>
    <t>T3_KS1</t>
  </si>
  <si>
    <t>Come valuti la tua capacità di raccolta dei dati?</t>
  </si>
  <si>
    <t>T3_KS2</t>
  </si>
  <si>
    <t>Come valuti la tua competenza in relazione al monitoraggio delle api?</t>
  </si>
  <si>
    <t>T3_KS3</t>
  </si>
  <si>
    <t>Come valuti la tua comprensione del comportamento delle api?</t>
  </si>
  <si>
    <t>T3_PC</t>
  </si>
  <si>
    <t>T3_MOT1</t>
  </si>
  <si>
    <t>Quanto ti senti motivato a trascorrere del tempo a monitorare il comportamento delle api?</t>
  </si>
  <si>
    <t>T3_MOT2</t>
  </si>
  <si>
    <t>Quando è facile per te riconoscere l'utilità dei dati racconti sul comportamento delle api?</t>
  </si>
  <si>
    <t>MEDIA DELLE RISPOSTE</t>
  </si>
  <si>
    <t>Come valuti il livello di supporto che ricevi da strumenti  informatici attuali per acquisire conoscenza sulle api?</t>
  </si>
  <si>
    <t xml:space="preserve">Come valuti la tua capacità ad individuare conoscenze specifiche sul sistema attuale? </t>
  </si>
  <si>
    <t>MEDIA TRA I VALORI MEDI RELATIVI A QUELL'ABILITA'</t>
  </si>
  <si>
    <t xml:space="preserve">Che livello di conoscenza hai dei cosidetti "video training"? </t>
  </si>
  <si>
    <t>Quanto saresti disposto a seguire video training per imparare ad utilizzare una nuova applicazione?</t>
  </si>
  <si>
    <t>Quanto spesso hai difficoltà nell'invio di segnalazioni?</t>
  </si>
  <si>
    <t>Come valuti la tua conoscenza di sistemi di segnalazione?</t>
  </si>
  <si>
    <t>Come valuti la tua competenza nell'analisi dei dati?</t>
  </si>
  <si>
    <t>L'invio di dati attraverso segnalazioni ti fa sentir parte della citizen science?</t>
  </si>
  <si>
    <t>Quando riscontri dei problemi, quanto ti senti invogliato a segnalarli?</t>
  </si>
  <si>
    <t>Come valuti il tuo livello di disinvoltura nel monitorare dati?</t>
  </si>
  <si>
    <t>Come valuti il livello di supporto che ricevi da strumenti  informatici per monitorare dati?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</si>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</sst>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2.0"/>
      <color theme="1"/>
      <name val="Arial"/>
    </font>
    <font>
      <sz val="12.0"/>
      <color theme="1"/>
      <name val="Calibri"/>
    </font>
    <font>
      <b/>
      <i/>
      <sz val="16.0"/>
      <color rgb="FF003366"/>
      <name val="Times New Roman"/>
    </font>
    <font>
      <color theme="1"/>
      <name val="Calibri"/>
    </font>
    <font>
      <i/>
      <sz val="12.0"/>
      <color theme="1"/>
      <name val="Calibri"/>
    </font>
    <font>
      <sz val="16.0"/>
      <color rgb="FF003366"/>
      <name val="Times"/>
    </font>
    <font>
      <b/>
      <sz val="12.0"/>
      <color theme="1"/>
      <name val="Calibri"/>
    </font>
    <font>
      <b/>
      <color theme="1"/>
      <name val="Calibri"/>
    </font>
    <font>
      <b/>
      <sz val="12.0"/>
      <color rgb="FF000000"/>
      <name val="Calibri"/>
    </font>
    <font>
      <b/>
      <i/>
      <sz val="16.0"/>
      <color rgb="FF000000"/>
      <name val="Times New Roman"/>
    </font>
    <font>
      <b/>
      <sz val="16.0"/>
      <color rgb="FF000000"/>
      <name val="Times New Roman"/>
    </font>
    <font>
      <sz val="16.0"/>
      <color rgb="FFFF0000"/>
      <name val="Times New Roman"/>
    </font>
    <font>
      <sz val="16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theme="0"/>
        <bgColor theme="0"/>
      </patternFill>
    </fill>
    <fill>
      <patternFill patternType="solid">
        <fgColor rgb="FFE7EFEF"/>
        <bgColor rgb="FFE7EFEF"/>
      </patternFill>
    </fill>
    <fill>
      <patternFill patternType="solid">
        <fgColor rgb="FFFFFFFF"/>
        <bgColor rgb="FFFFFFF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6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0" fillId="0" fontId="3" numFmtId="0" xfId="0" applyFont="1"/>
    <xf borderId="0" fillId="0" fontId="4" numFmtId="0" xfId="0" applyFont="1"/>
    <xf borderId="1" fillId="2" fontId="5" numFmtId="0" xfId="0" applyAlignment="1" applyBorder="1" applyFont="1">
      <alignment horizontal="center" readingOrder="1" shrinkToFit="0" vertical="center" wrapText="1"/>
    </xf>
    <xf borderId="2" fillId="2" fontId="5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horizontal="left" readingOrder="1" shrinkToFit="0" vertical="center" wrapText="1"/>
    </xf>
    <xf borderId="3" fillId="2" fontId="5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left"/>
    </xf>
    <xf borderId="4" fillId="2" fontId="5" numFmtId="0" xfId="0" applyAlignment="1" applyBorder="1" applyFont="1">
      <alignment horizontal="center" readingOrder="1" shrinkToFit="0" vertical="center" wrapText="1"/>
    </xf>
    <xf borderId="5" fillId="2" fontId="1" numFmtId="0" xfId="0" applyAlignment="1" applyBorder="1" applyFont="1">
      <alignment vertical="bottom"/>
    </xf>
    <xf borderId="5" fillId="2" fontId="5" numFmtId="0" xfId="0" applyAlignment="1" applyBorder="1" applyFont="1">
      <alignment horizontal="center" shrinkToFit="0" wrapText="1"/>
    </xf>
    <xf borderId="5" fillId="2" fontId="5" numFmtId="0" xfId="0" applyAlignment="1" applyBorder="1" applyFont="1">
      <alignment horizontal="center" readingOrder="1" shrinkToFit="0" vertical="center" wrapText="1"/>
    </xf>
    <xf borderId="5" fillId="0" fontId="3" numFmtId="0" xfId="0" applyBorder="1" applyFont="1"/>
    <xf borderId="5" fillId="4" fontId="5" numFmtId="0" xfId="0" applyAlignment="1" applyBorder="1" applyFill="1" applyFont="1">
      <alignment horizontal="center" shrinkToFit="0" wrapText="1"/>
    </xf>
    <xf borderId="5" fillId="0" fontId="1" numFmtId="0" xfId="0" applyAlignment="1" applyBorder="1" applyFont="1">
      <alignment shrinkToFit="0" vertical="bottom" wrapText="1"/>
    </xf>
    <xf borderId="5" fillId="0" fontId="6" numFmtId="0" xfId="0" applyBorder="1" applyFont="1"/>
    <xf borderId="5" fillId="4" fontId="6" numFmtId="0" xfId="0" applyBorder="1" applyFont="1"/>
    <xf borderId="5" fillId="5" fontId="1" numFmtId="0" xfId="0" applyAlignment="1" applyBorder="1" applyFill="1" applyFont="1">
      <alignment shrinkToFit="0" wrapText="1"/>
    </xf>
    <xf borderId="5" fillId="0" fontId="7" numFmtId="2" xfId="0" applyBorder="1" applyFont="1" applyNumberFormat="1"/>
    <xf borderId="5" fillId="4" fontId="8" numFmtId="0" xfId="0" applyAlignment="1" applyBorder="1" applyFont="1">
      <alignment horizontal="left"/>
    </xf>
    <xf borderId="5" fillId="2" fontId="3" numFmtId="0" xfId="0" applyBorder="1" applyFont="1"/>
    <xf borderId="5" fillId="2" fontId="5" numFmtId="2" xfId="0" applyAlignment="1" applyBorder="1" applyFont="1" applyNumberFormat="1">
      <alignment horizontal="right" readingOrder="1" shrinkToFit="0" vertical="center" wrapText="1"/>
    </xf>
    <xf borderId="5" fillId="2" fontId="6" numFmtId="0" xfId="0" applyBorder="1" applyFont="1"/>
    <xf borderId="5" fillId="0" fontId="6" numFmtId="2" xfId="0" applyBorder="1" applyFont="1" applyNumberFormat="1"/>
    <xf borderId="5" fillId="2" fontId="8" numFmtId="0" xfId="0" applyAlignment="1" applyBorder="1" applyFont="1">
      <alignment horizontal="left"/>
    </xf>
    <xf borderId="5" fillId="0" fontId="7" numFmtId="0" xfId="0" applyBorder="1" applyFont="1"/>
    <xf borderId="1" fillId="6" fontId="9" numFmtId="0" xfId="0" applyAlignment="1" applyBorder="1" applyFill="1" applyFont="1">
      <alignment horizontal="center" readingOrder="1" shrinkToFit="0" vertical="center" wrapText="1"/>
    </xf>
    <xf borderId="1" fillId="7" fontId="10" numFmtId="0" xfId="0" applyAlignment="1" applyBorder="1" applyFill="1" applyFont="1">
      <alignment horizontal="left" readingOrder="1" shrinkToFit="0" vertical="center" wrapText="1"/>
    </xf>
    <xf borderId="1" fillId="7" fontId="11" numFmtId="164" xfId="0" applyAlignment="1" applyBorder="1" applyFont="1" applyNumberFormat="1">
      <alignment horizontal="center" readingOrder="1" shrinkToFit="0" vertical="center" wrapText="1"/>
    </xf>
    <xf borderId="1" fillId="7" fontId="12" numFmtId="164" xfId="0" applyAlignment="1" applyBorder="1" applyFont="1" applyNumberFormat="1">
      <alignment horizontal="center" readingOrder="1" shrinkToFit="0" vertical="center" wrapText="1"/>
    </xf>
    <xf borderId="1" fillId="6" fontId="10" numFmtId="0" xfId="0" applyAlignment="1" applyBorder="1" applyFont="1">
      <alignment horizontal="left" readingOrder="1" shrinkToFit="0" vertical="center" wrapText="1"/>
    </xf>
    <xf borderId="1" fillId="6" fontId="12" numFmtId="164" xfId="0" applyAlignment="1" applyBorder="1" applyFont="1" applyNumberFormat="1">
      <alignment horizontal="center" readingOrder="1" shrinkToFit="0" vertical="center" wrapText="1"/>
    </xf>
    <xf borderId="1" fillId="6" fontId="11" numFmtId="164" xfId="0" applyAlignment="1" applyBorder="1" applyFont="1" applyNumberFormat="1">
      <alignment horizontal="center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3.0"/>
    <col customWidth="1" min="2" max="2" width="21.78"/>
    <col customWidth="1" min="3" max="3" width="19.89"/>
    <col customWidth="1" min="4" max="4" width="17.78"/>
    <col customWidth="1" min="5" max="5" width="13.67"/>
    <col customWidth="1" min="6" max="26" width="8.56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4</v>
      </c>
      <c r="B2" s="4" t="s">
        <v>5</v>
      </c>
      <c r="C2" s="4" t="s">
        <v>6</v>
      </c>
      <c r="E2" s="4" t="s">
        <v>7</v>
      </c>
    </row>
    <row r="3" ht="15.75" customHeight="1">
      <c r="A3" s="3" t="s">
        <v>8</v>
      </c>
      <c r="B3" s="4" t="s">
        <v>5</v>
      </c>
      <c r="C3" s="4" t="s">
        <v>9</v>
      </c>
      <c r="D3" s="4"/>
      <c r="E3" s="3" t="s">
        <v>7</v>
      </c>
    </row>
    <row r="4" ht="15.75" customHeight="1">
      <c r="A4" s="3" t="s">
        <v>10</v>
      </c>
      <c r="B4" s="3" t="s">
        <v>5</v>
      </c>
      <c r="C4" s="4" t="s">
        <v>6</v>
      </c>
      <c r="E4" s="4" t="s">
        <v>7</v>
      </c>
    </row>
    <row r="5" ht="15.75" customHeight="1">
      <c r="B5" s="4"/>
      <c r="C5" s="4"/>
      <c r="D5" s="4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A16" s="3" t="s">
        <v>11</v>
      </c>
    </row>
    <row r="17" ht="15.75" customHeight="1">
      <c r="A17" s="4" t="s">
        <v>12</v>
      </c>
    </row>
    <row r="18" ht="15.75" customHeight="1">
      <c r="A18" s="4" t="s">
        <v>13</v>
      </c>
    </row>
    <row r="19" ht="15.75" customHeight="1">
      <c r="A19" s="4" t="s">
        <v>14</v>
      </c>
    </row>
    <row r="20" ht="15.75" customHeight="1">
      <c r="A20" s="4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21.75" customHeight="1">
      <c r="A1" s="31" t="s">
        <v>87</v>
      </c>
      <c r="B1" s="31" t="s">
        <v>88</v>
      </c>
      <c r="C1" s="31" t="s">
        <v>89</v>
      </c>
      <c r="D1" s="31" t="s">
        <v>90</v>
      </c>
      <c r="E1" s="31" t="s">
        <v>91</v>
      </c>
    </row>
    <row r="2" ht="21.0" customHeight="1">
      <c r="A2" s="32" t="s">
        <v>92</v>
      </c>
      <c r="B2" s="33">
        <f>MEDIE!H5</f>
        <v>4.047619048</v>
      </c>
      <c r="C2" s="34">
        <f>MEDIE!H8</f>
        <v>4.357142857</v>
      </c>
      <c r="D2" s="34" t="str">
        <f>MEDIE!H10</f>
        <v/>
      </c>
      <c r="E2" s="34">
        <f>MEDIE!H12</f>
        <v>4.714285714</v>
      </c>
    </row>
    <row r="3" ht="23.25" customHeight="1">
      <c r="A3" s="35" t="s">
        <v>93</v>
      </c>
      <c r="B3" s="36">
        <f>MEDIE!H17</f>
        <v>4.428571429</v>
      </c>
      <c r="C3" s="37">
        <f>MEDIE!H20</f>
        <v>4.142857143</v>
      </c>
      <c r="D3" s="36">
        <f>MEDIE!H23</f>
        <v>4.285714286</v>
      </c>
      <c r="E3" s="36">
        <f>MEDIE!H26</f>
        <v>4.428571429</v>
      </c>
    </row>
    <row r="4" ht="26.25" customHeight="1">
      <c r="A4" s="32" t="s">
        <v>94</v>
      </c>
      <c r="B4" s="33">
        <f>MEDIE!H30</f>
        <v>4.142857143</v>
      </c>
      <c r="C4" s="34" t="str">
        <f>MEDIE!H34</f>
        <v/>
      </c>
      <c r="D4" s="34">
        <f>MEDIE!H37</f>
        <v>4.714285714</v>
      </c>
      <c r="E4" s="33">
        <f>MEDIE!H30</f>
        <v>4.142857143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3.89"/>
    <col customWidth="1" min="3" max="3" width="8.56"/>
    <col customWidth="1" min="4" max="4" width="11.78"/>
    <col customWidth="1" min="5" max="6" width="8.56"/>
    <col customWidth="1" min="7" max="7" width="11.33"/>
    <col customWidth="1" min="8" max="8" width="14.67"/>
    <col customWidth="1" min="9" max="9" width="16.89"/>
    <col customWidth="1" min="10" max="26" width="8.56"/>
  </cols>
  <sheetData>
    <row r="1" ht="66.0" customHeight="1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ht="15.75" customHeight="1">
      <c r="A2" s="5" t="s">
        <v>24</v>
      </c>
      <c r="B2" s="7" t="s">
        <v>25</v>
      </c>
      <c r="D2" s="8"/>
      <c r="F2" s="8" t="s">
        <v>26</v>
      </c>
      <c r="G2" s="3"/>
      <c r="H2" s="3">
        <f t="shared" ref="H2:H4" si="1">IF(C2="X",1)+IF(D2="X",2)+IF(E2="X",3)+IF(F2="X",4)+IF(G2="X",5)</f>
        <v>4</v>
      </c>
    </row>
    <row r="3" ht="15.75" customHeight="1">
      <c r="A3" s="5" t="s">
        <v>27</v>
      </c>
      <c r="B3" s="9" t="s">
        <v>28</v>
      </c>
      <c r="D3" s="3"/>
      <c r="E3" s="8"/>
      <c r="G3" s="8" t="s">
        <v>26</v>
      </c>
      <c r="H3" s="3">
        <f t="shared" si="1"/>
        <v>5</v>
      </c>
    </row>
    <row r="4" ht="15.75" customHeight="1">
      <c r="A4" s="5" t="s">
        <v>29</v>
      </c>
      <c r="B4" s="10" t="s">
        <v>30</v>
      </c>
      <c r="E4" s="8"/>
      <c r="F4" s="8" t="s">
        <v>26</v>
      </c>
      <c r="H4" s="3">
        <f t="shared" si="1"/>
        <v>4</v>
      </c>
    </row>
    <row r="5" ht="33.0" customHeight="1">
      <c r="B5" s="5" t="s">
        <v>31</v>
      </c>
    </row>
    <row r="6" ht="15.75" customHeight="1">
      <c r="A6" s="5" t="s">
        <v>32</v>
      </c>
      <c r="B6" s="9" t="s">
        <v>33</v>
      </c>
      <c r="C6" s="3"/>
      <c r="D6" s="8"/>
      <c r="E6" s="8" t="s">
        <v>26</v>
      </c>
      <c r="H6" s="3">
        <f t="shared" ref="H6:H7" si="2">IF(C6="X",1)+IF(D6="X",2)+IF(E6="X",3)+IF(F6="X",4)+IF(G6="X",5)</f>
        <v>3</v>
      </c>
    </row>
    <row r="7" ht="15.75" customHeight="1">
      <c r="A7" s="5" t="s">
        <v>34</v>
      </c>
      <c r="B7" s="7" t="s">
        <v>35</v>
      </c>
      <c r="D7" s="8"/>
      <c r="F7" s="8" t="s">
        <v>26</v>
      </c>
      <c r="H7" s="3">
        <f t="shared" si="2"/>
        <v>4</v>
      </c>
    </row>
    <row r="8" ht="15.75" customHeight="1">
      <c r="B8" s="5" t="s">
        <v>36</v>
      </c>
    </row>
    <row r="9" ht="24.0" customHeight="1">
      <c r="A9" s="11" t="s">
        <v>37</v>
      </c>
      <c r="B9" s="7"/>
      <c r="H9" s="3"/>
    </row>
    <row r="10" ht="15.75" customHeight="1">
      <c r="B10" s="5" t="s">
        <v>38</v>
      </c>
    </row>
    <row r="11" ht="15.75" customHeight="1">
      <c r="A11" s="5" t="s">
        <v>39</v>
      </c>
      <c r="B11" s="9" t="s">
        <v>40</v>
      </c>
      <c r="E11" s="3"/>
      <c r="F11" s="8"/>
      <c r="G11" s="8" t="s">
        <v>26</v>
      </c>
      <c r="H11" s="3">
        <f>IF(C11="X",1)+IF(D11="X",2)+IF(E11="X",3)+IF(F11="X",4)+IF(G11="X",5)</f>
        <v>5</v>
      </c>
      <c r="I11" s="12"/>
    </row>
    <row r="12" ht="49.5" customHeight="1">
      <c r="B12" s="13" t="s">
        <v>16</v>
      </c>
    </row>
    <row r="13" ht="15.75" customHeight="1">
      <c r="A13" s="5" t="s">
        <v>41</v>
      </c>
      <c r="B13" s="7" t="s">
        <v>42</v>
      </c>
      <c r="E13" s="8" t="s">
        <v>26</v>
      </c>
      <c r="H13" s="3">
        <f t="shared" ref="H13:H14" si="3">IF(C13="X",1)+IF(D13="X",2)+IF(E13="X",3)+IF(F13="X",4)+IF(G13="X",5)</f>
        <v>3</v>
      </c>
    </row>
    <row r="14" ht="15.75" customHeight="1">
      <c r="A14" s="5" t="s">
        <v>43</v>
      </c>
      <c r="B14" s="9" t="s">
        <v>44</v>
      </c>
      <c r="E14" s="8" t="s">
        <v>26</v>
      </c>
      <c r="F14" s="3"/>
      <c r="H14" s="3">
        <f t="shared" si="3"/>
        <v>3</v>
      </c>
    </row>
    <row r="15" ht="15.75" customHeight="1">
      <c r="B15" s="5" t="s">
        <v>31</v>
      </c>
    </row>
    <row r="16" ht="15.75" customHeight="1">
      <c r="A16" s="5" t="s">
        <v>45</v>
      </c>
      <c r="B16" s="9" t="s">
        <v>46</v>
      </c>
      <c r="D16" s="8"/>
      <c r="F16" s="8" t="s">
        <v>26</v>
      </c>
      <c r="H16" s="3">
        <f t="shared" ref="H16:H18" si="4">IF(C16="X",1)+IF(D16="X",2)+IF(E16="X",3)+IF(F16="X",4)+IF(G16="X",5)</f>
        <v>4</v>
      </c>
    </row>
    <row r="17" ht="15.75" customHeight="1">
      <c r="A17" s="5" t="s">
        <v>47</v>
      </c>
      <c r="B17" s="7" t="s">
        <v>48</v>
      </c>
      <c r="E17" s="3"/>
      <c r="F17" s="8" t="s">
        <v>26</v>
      </c>
      <c r="H17" s="3">
        <f t="shared" si="4"/>
        <v>4</v>
      </c>
    </row>
    <row r="18" ht="15.75" customHeight="1">
      <c r="A18" s="5" t="s">
        <v>49</v>
      </c>
      <c r="B18" s="9" t="s">
        <v>50</v>
      </c>
      <c r="E18" s="8"/>
      <c r="F18" s="8" t="s">
        <v>26</v>
      </c>
      <c r="H18" s="3">
        <f t="shared" si="4"/>
        <v>4</v>
      </c>
    </row>
    <row r="19" ht="15.75" customHeight="1">
      <c r="B19" s="5" t="s">
        <v>36</v>
      </c>
    </row>
    <row r="20" ht="15.75" customHeight="1">
      <c r="A20" s="5" t="s">
        <v>51</v>
      </c>
      <c r="B20" s="7" t="s">
        <v>52</v>
      </c>
      <c r="C20" s="3"/>
      <c r="E20" s="8" t="s">
        <v>26</v>
      </c>
      <c r="H20" s="3">
        <f>IF(C20="X",1)+IF(D20="X",2)+IF(E20="X",3)+IF(F20="X",4)+IF(G20="X",5)</f>
        <v>3</v>
      </c>
    </row>
    <row r="21" ht="15.75" customHeight="1">
      <c r="B21" s="5" t="s">
        <v>38</v>
      </c>
    </row>
    <row r="22" ht="15.75" customHeight="1">
      <c r="A22" s="5" t="s">
        <v>53</v>
      </c>
      <c r="B22" s="9" t="s">
        <v>54</v>
      </c>
      <c r="E22" s="8"/>
      <c r="G22" s="8" t="s">
        <v>26</v>
      </c>
      <c r="H22" s="3">
        <f t="shared" ref="H22:H23" si="5">IF(C22="X",1)+IF(D22="X",2)+IF(E22="X",3)+IF(F22="X",4)+IF(G22="X",5)</f>
        <v>5</v>
      </c>
      <c r="I22" s="12"/>
    </row>
    <row r="23" ht="15.75" customHeight="1">
      <c r="A23" s="5" t="s">
        <v>55</v>
      </c>
      <c r="B23" s="9" t="s">
        <v>56</v>
      </c>
      <c r="D23" s="8"/>
      <c r="E23" s="8" t="s">
        <v>26</v>
      </c>
      <c r="F23" s="3"/>
      <c r="H23" s="3">
        <f t="shared" si="5"/>
        <v>3</v>
      </c>
    </row>
    <row r="24" ht="49.5" customHeight="1">
      <c r="B24" s="13" t="s">
        <v>16</v>
      </c>
    </row>
    <row r="25" ht="15.75" customHeight="1">
      <c r="A25" s="5" t="s">
        <v>57</v>
      </c>
      <c r="B25" s="9" t="s">
        <v>58</v>
      </c>
      <c r="C25" s="3"/>
      <c r="E25" s="8" t="s">
        <v>26</v>
      </c>
      <c r="F25" s="3"/>
      <c r="G25" s="3"/>
      <c r="H25" s="3">
        <f t="shared" ref="H25:H27" si="6">IF(C25="X",1)+IF(D25="X",2)+IF(E25="X",3)+IF(F25="X",4)+IF(G25="X",5)</f>
        <v>3</v>
      </c>
    </row>
    <row r="26" ht="15.75" customHeight="1">
      <c r="A26" s="5" t="s">
        <v>59</v>
      </c>
      <c r="B26" s="7" t="s">
        <v>60</v>
      </c>
      <c r="E26" s="8" t="s">
        <v>26</v>
      </c>
      <c r="G26" s="3"/>
      <c r="H26" s="3">
        <f t="shared" si="6"/>
        <v>3</v>
      </c>
    </row>
    <row r="27" ht="15.75" customHeight="1">
      <c r="A27" s="5" t="s">
        <v>61</v>
      </c>
      <c r="B27" s="9" t="s">
        <v>62</v>
      </c>
      <c r="C27" s="3"/>
      <c r="E27" s="8" t="s">
        <v>26</v>
      </c>
      <c r="H27" s="3">
        <f t="shared" si="6"/>
        <v>3</v>
      </c>
    </row>
    <row r="28" ht="15.75" customHeight="1">
      <c r="B28" s="5" t="s">
        <v>31</v>
      </c>
    </row>
    <row r="29" ht="15.75" customHeight="1">
      <c r="A29" s="5" t="s">
        <v>63</v>
      </c>
      <c r="B29" s="7" t="s">
        <v>64</v>
      </c>
      <c r="D29" s="8"/>
      <c r="E29" s="8" t="s">
        <v>26</v>
      </c>
      <c r="G29" s="3"/>
      <c r="H29" s="3">
        <f t="shared" ref="H29:H31" si="7">IF(C29="X",1)+IF(D29="X",2)+IF(E29="X",3)+IF(F29="X",4)+IF(G29="X",5)</f>
        <v>3</v>
      </c>
    </row>
    <row r="30" ht="15.75" customHeight="1">
      <c r="A30" s="5" t="s">
        <v>65</v>
      </c>
      <c r="B30" s="7" t="s">
        <v>66</v>
      </c>
      <c r="C30" s="3"/>
      <c r="E30" s="8" t="s">
        <v>26</v>
      </c>
      <c r="G30" s="3"/>
      <c r="H30" s="3">
        <f t="shared" si="7"/>
        <v>3</v>
      </c>
    </row>
    <row r="31" ht="15.75" customHeight="1">
      <c r="A31" s="5" t="s">
        <v>67</v>
      </c>
      <c r="B31" s="7" t="s">
        <v>68</v>
      </c>
      <c r="C31" s="3"/>
      <c r="F31" s="8" t="s">
        <v>26</v>
      </c>
      <c r="G31" s="3"/>
      <c r="H31" s="3">
        <f t="shared" si="7"/>
        <v>4</v>
      </c>
    </row>
    <row r="32" ht="15.75" customHeight="1">
      <c r="B32" s="5" t="s">
        <v>36</v>
      </c>
    </row>
    <row r="33" ht="24.0" customHeight="1">
      <c r="A33" s="11" t="s">
        <v>69</v>
      </c>
      <c r="B33" s="7"/>
      <c r="H33" s="3"/>
    </row>
    <row r="34" ht="15.75" customHeight="1">
      <c r="B34" s="5" t="s">
        <v>38</v>
      </c>
    </row>
    <row r="35" ht="15.75" customHeight="1">
      <c r="A35" s="5" t="s">
        <v>70</v>
      </c>
      <c r="B35" s="7" t="s">
        <v>71</v>
      </c>
      <c r="G35" s="8" t="s">
        <v>26</v>
      </c>
      <c r="H35" s="3">
        <f t="shared" ref="H35:H36" si="8">IF(C35="X",1)+IF(D35="X",2)+IF(E35="X",3)+IF(F35="X",4)+IF(G35="X",5)</f>
        <v>5</v>
      </c>
      <c r="I35" s="12"/>
    </row>
    <row r="36" ht="15.75" customHeight="1">
      <c r="A36" s="5" t="s">
        <v>72</v>
      </c>
      <c r="B36" s="7" t="s">
        <v>73</v>
      </c>
      <c r="G36" s="8" t="s">
        <v>26</v>
      </c>
      <c r="H36" s="3">
        <f t="shared" si="8"/>
        <v>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3.89"/>
    <col customWidth="1" min="3" max="3" width="8.56"/>
    <col customWidth="1" min="4" max="4" width="11.78"/>
    <col customWidth="1" min="5" max="6" width="8.56"/>
    <col customWidth="1" min="7" max="7" width="11.33"/>
    <col customWidth="1" min="8" max="8" width="14.67"/>
    <col customWidth="1" min="9" max="9" width="16.89"/>
    <col customWidth="1" min="10" max="26" width="8.56"/>
  </cols>
  <sheetData>
    <row r="1" ht="66.0" customHeight="1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ht="15.75" customHeight="1">
      <c r="A2" s="5" t="s">
        <v>24</v>
      </c>
      <c r="B2" s="7" t="s">
        <v>25</v>
      </c>
      <c r="E2" s="8"/>
      <c r="F2" s="8" t="s">
        <v>26</v>
      </c>
      <c r="G2" s="3"/>
      <c r="H2" s="3">
        <f t="shared" ref="H2:H4" si="1">IF(C2="X",1)+IF(D2="X",2)+IF(E2="X",3)+IF(F2="X",4)+IF(G2="X",5)</f>
        <v>4</v>
      </c>
    </row>
    <row r="3" ht="15.75" customHeight="1">
      <c r="A3" s="5" t="s">
        <v>27</v>
      </c>
      <c r="B3" s="9" t="s">
        <v>28</v>
      </c>
      <c r="D3" s="3"/>
      <c r="F3" s="8" t="s">
        <v>26</v>
      </c>
      <c r="H3" s="3">
        <f t="shared" si="1"/>
        <v>4</v>
      </c>
    </row>
    <row r="4" ht="15.75" customHeight="1">
      <c r="A4" s="5" t="s">
        <v>29</v>
      </c>
      <c r="B4" s="10" t="s">
        <v>30</v>
      </c>
      <c r="E4" s="8" t="s">
        <v>26</v>
      </c>
      <c r="H4" s="3">
        <f t="shared" si="1"/>
        <v>3</v>
      </c>
    </row>
    <row r="5" ht="15.75" customHeight="1">
      <c r="B5" s="5" t="s">
        <v>31</v>
      </c>
    </row>
    <row r="6" ht="15.75" customHeight="1">
      <c r="A6" s="5" t="s">
        <v>32</v>
      </c>
      <c r="B6" s="9" t="s">
        <v>33</v>
      </c>
      <c r="C6" s="3"/>
      <c r="D6" s="3"/>
      <c r="G6" s="8" t="s">
        <v>26</v>
      </c>
      <c r="H6" s="3">
        <f t="shared" ref="H6:H7" si="2">IF(C6="X",1)+IF(D6="X",2)+IF(E6="X",3)+IF(F6="X",4)+IF(G6="X",5)</f>
        <v>5</v>
      </c>
    </row>
    <row r="7" ht="15.75" customHeight="1">
      <c r="A7" s="5" t="s">
        <v>34</v>
      </c>
      <c r="B7" s="7" t="s">
        <v>35</v>
      </c>
      <c r="D7" s="3"/>
      <c r="G7" s="8" t="s">
        <v>26</v>
      </c>
      <c r="H7" s="3">
        <f t="shared" si="2"/>
        <v>5</v>
      </c>
    </row>
    <row r="8" ht="15.75" customHeight="1">
      <c r="B8" s="5" t="s">
        <v>36</v>
      </c>
    </row>
    <row r="9" ht="24.0" customHeight="1">
      <c r="A9" s="11" t="s">
        <v>37</v>
      </c>
      <c r="B9" s="7"/>
      <c r="H9" s="3"/>
    </row>
    <row r="10" ht="15.75" customHeight="1">
      <c r="B10" s="5" t="s">
        <v>38</v>
      </c>
    </row>
    <row r="11" ht="15.75" customHeight="1">
      <c r="A11" s="5" t="s">
        <v>39</v>
      </c>
      <c r="B11" s="9" t="s">
        <v>40</v>
      </c>
      <c r="E11" s="8"/>
      <c r="F11" s="8" t="s">
        <v>26</v>
      </c>
      <c r="H11" s="3">
        <f>IF(C11="X",1)+IF(D11="X",2)+IF(E11="X",3)+IF(F11="X",4)+IF(G11="X",5)</f>
        <v>4</v>
      </c>
      <c r="I11" s="12"/>
    </row>
    <row r="12" ht="49.5" customHeight="1">
      <c r="B12" s="13" t="s">
        <v>16</v>
      </c>
    </row>
    <row r="13" ht="15.75" customHeight="1">
      <c r="A13" s="5" t="s">
        <v>41</v>
      </c>
      <c r="B13" s="7" t="s">
        <v>42</v>
      </c>
      <c r="E13" s="3"/>
      <c r="F13" s="8" t="s">
        <v>26</v>
      </c>
      <c r="H13" s="3">
        <f t="shared" ref="H13:H14" si="3">IF(C13="X",1)+IF(D13="X",2)+IF(E13="X",3)+IF(F13="X",4)+IF(G13="X",5)</f>
        <v>4</v>
      </c>
    </row>
    <row r="14" ht="15.75" customHeight="1">
      <c r="A14" s="5" t="s">
        <v>43</v>
      </c>
      <c r="B14" s="9" t="s">
        <v>44</v>
      </c>
      <c r="F14" s="8" t="s">
        <v>26</v>
      </c>
      <c r="H14" s="3">
        <f t="shared" si="3"/>
        <v>4</v>
      </c>
    </row>
    <row r="15" ht="15.75" customHeight="1">
      <c r="B15" s="5" t="s">
        <v>31</v>
      </c>
    </row>
    <row r="16" ht="15.75" customHeight="1">
      <c r="A16" s="5" t="s">
        <v>45</v>
      </c>
      <c r="B16" s="9" t="s">
        <v>46</v>
      </c>
      <c r="D16" s="3"/>
      <c r="E16" s="8" t="s">
        <v>26</v>
      </c>
      <c r="H16" s="3">
        <f t="shared" ref="H16:H18" si="4">IF(C16="X",1)+IF(D16="X",2)+IF(E16="X",3)+IF(F16="X",4)+IF(G16="X",5)</f>
        <v>3</v>
      </c>
    </row>
    <row r="17" ht="15.75" customHeight="1">
      <c r="A17" s="5" t="s">
        <v>47</v>
      </c>
      <c r="B17" s="7" t="s">
        <v>48</v>
      </c>
      <c r="E17" s="3"/>
      <c r="G17" s="8" t="s">
        <v>26</v>
      </c>
      <c r="H17" s="3">
        <f t="shared" si="4"/>
        <v>5</v>
      </c>
    </row>
    <row r="18" ht="15.75" customHeight="1">
      <c r="A18" s="5" t="s">
        <v>49</v>
      </c>
      <c r="B18" s="9" t="s">
        <v>50</v>
      </c>
      <c r="F18" s="3"/>
      <c r="G18" s="8" t="s">
        <v>26</v>
      </c>
      <c r="H18" s="3">
        <f t="shared" si="4"/>
        <v>5</v>
      </c>
    </row>
    <row r="19" ht="15.75" customHeight="1">
      <c r="B19" s="5" t="s">
        <v>36</v>
      </c>
    </row>
    <row r="20" ht="15.75" customHeight="1">
      <c r="A20" s="5" t="s">
        <v>51</v>
      </c>
      <c r="B20" s="7" t="s">
        <v>52</v>
      </c>
      <c r="C20" s="3"/>
      <c r="F20" s="8" t="s">
        <v>26</v>
      </c>
      <c r="H20" s="3">
        <f>IF(C20="X",1)+IF(D20="X",2)+IF(E20="X",3)+IF(F20="X",4)+IF(G20="X",5)</f>
        <v>4</v>
      </c>
    </row>
    <row r="21" ht="15.75" customHeight="1">
      <c r="B21" s="5" t="s">
        <v>38</v>
      </c>
    </row>
    <row r="22" ht="15.75" customHeight="1">
      <c r="A22" s="5" t="s">
        <v>53</v>
      </c>
      <c r="B22" s="9" t="s">
        <v>54</v>
      </c>
      <c r="F22" s="8" t="s">
        <v>26</v>
      </c>
      <c r="G22" s="3"/>
      <c r="H22" s="3">
        <f t="shared" ref="H22:H23" si="5">IF(C22="X",1)+IF(D22="X",2)+IF(E22="X",3)+IF(F22="X",4)+IF(G22="X",5)</f>
        <v>4</v>
      </c>
      <c r="I22" s="12"/>
    </row>
    <row r="23" ht="15.75" customHeight="1">
      <c r="A23" s="5" t="s">
        <v>55</v>
      </c>
      <c r="B23" s="9" t="s">
        <v>56</v>
      </c>
      <c r="F23" s="8" t="s">
        <v>26</v>
      </c>
      <c r="H23" s="3">
        <f t="shared" si="5"/>
        <v>4</v>
      </c>
    </row>
    <row r="24" ht="49.5" customHeight="1">
      <c r="B24" s="13" t="s">
        <v>16</v>
      </c>
    </row>
    <row r="25" ht="15.75" customHeight="1">
      <c r="A25" s="5" t="s">
        <v>57</v>
      </c>
      <c r="B25" s="9" t="s">
        <v>58</v>
      </c>
      <c r="C25" s="3"/>
      <c r="F25" s="3"/>
      <c r="G25" s="8" t="s">
        <v>26</v>
      </c>
      <c r="H25" s="3">
        <f t="shared" ref="H25:H27" si="6">IF(C25="X",1)+IF(D25="X",2)+IF(E25="X",3)+IF(F25="X",4)+IF(G25="X",5)</f>
        <v>5</v>
      </c>
    </row>
    <row r="26" ht="15.75" customHeight="1">
      <c r="A26" s="5" t="s">
        <v>59</v>
      </c>
      <c r="B26" s="7" t="s">
        <v>60</v>
      </c>
      <c r="F26" s="8" t="s">
        <v>26</v>
      </c>
      <c r="G26" s="3"/>
      <c r="H26" s="3">
        <f t="shared" si="6"/>
        <v>4</v>
      </c>
    </row>
    <row r="27" ht="15.75" customHeight="1">
      <c r="A27" s="5" t="s">
        <v>61</v>
      </c>
      <c r="B27" s="9" t="s">
        <v>62</v>
      </c>
      <c r="C27" s="3"/>
      <c r="F27" s="8" t="s">
        <v>26</v>
      </c>
      <c r="H27" s="3">
        <f t="shared" si="6"/>
        <v>4</v>
      </c>
    </row>
    <row r="28" ht="15.75" customHeight="1">
      <c r="B28" s="5" t="s">
        <v>31</v>
      </c>
    </row>
    <row r="29" ht="15.75" customHeight="1">
      <c r="A29" s="5" t="s">
        <v>63</v>
      </c>
      <c r="B29" s="7" t="s">
        <v>64</v>
      </c>
      <c r="F29" s="8" t="s">
        <v>26</v>
      </c>
      <c r="G29" s="3"/>
      <c r="H29" s="3">
        <f t="shared" ref="H29:H31" si="7">IF(C29="X",1)+IF(D29="X",2)+IF(E29="X",3)+IF(F29="X",4)+IF(G29="X",5)</f>
        <v>4</v>
      </c>
    </row>
    <row r="30" ht="15.75" customHeight="1">
      <c r="A30" s="5" t="s">
        <v>65</v>
      </c>
      <c r="B30" s="7" t="s">
        <v>66</v>
      </c>
      <c r="C30" s="3"/>
      <c r="F30" s="8" t="s">
        <v>26</v>
      </c>
      <c r="G30" s="3"/>
      <c r="H30" s="3">
        <f t="shared" si="7"/>
        <v>4</v>
      </c>
    </row>
    <row r="31" ht="15.75" customHeight="1">
      <c r="A31" s="5" t="s">
        <v>67</v>
      </c>
      <c r="B31" s="7" t="s">
        <v>68</v>
      </c>
      <c r="C31" s="3"/>
      <c r="F31" s="8" t="s">
        <v>26</v>
      </c>
      <c r="G31" s="3"/>
      <c r="H31" s="3">
        <f t="shared" si="7"/>
        <v>4</v>
      </c>
    </row>
    <row r="32" ht="15.75" customHeight="1">
      <c r="B32" s="5" t="s">
        <v>36</v>
      </c>
    </row>
    <row r="33" ht="24.0" customHeight="1">
      <c r="A33" s="11" t="s">
        <v>69</v>
      </c>
      <c r="B33" s="7"/>
      <c r="H33" s="3"/>
    </row>
    <row r="34" ht="15.75" customHeight="1">
      <c r="B34" s="5" t="s">
        <v>38</v>
      </c>
    </row>
    <row r="35" ht="15.75" customHeight="1">
      <c r="A35" s="5" t="s">
        <v>70</v>
      </c>
      <c r="B35" s="7" t="s">
        <v>71</v>
      </c>
      <c r="F35" s="8"/>
      <c r="G35" s="8" t="s">
        <v>26</v>
      </c>
      <c r="H35" s="3">
        <f t="shared" ref="H35:H36" si="8">IF(C35="X",1)+IF(D35="X",2)+IF(E35="X",3)+IF(F35="X",4)+IF(G35="X",5)</f>
        <v>5</v>
      </c>
      <c r="I35" s="12"/>
    </row>
    <row r="36" ht="15.75" customHeight="1">
      <c r="A36" s="5" t="s">
        <v>72</v>
      </c>
      <c r="B36" s="7" t="s">
        <v>73</v>
      </c>
      <c r="F36" s="8" t="s">
        <v>26</v>
      </c>
      <c r="G36" s="3"/>
      <c r="H36" s="3">
        <f t="shared" si="8"/>
        <v>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3.89"/>
    <col customWidth="1" min="3" max="3" width="8.56"/>
    <col customWidth="1" min="4" max="4" width="11.78"/>
    <col customWidth="1" min="5" max="6" width="8.56"/>
    <col customWidth="1" min="7" max="7" width="11.33"/>
    <col customWidth="1" min="8" max="8" width="14.67"/>
    <col customWidth="1" min="9" max="9" width="16.89"/>
    <col customWidth="1" min="10" max="26" width="8.56"/>
  </cols>
  <sheetData>
    <row r="1" ht="66.0" customHeight="1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ht="15.75" customHeight="1">
      <c r="A2" s="5" t="s">
        <v>24</v>
      </c>
      <c r="B2" s="7" t="s">
        <v>25</v>
      </c>
      <c r="F2" s="8" t="s">
        <v>26</v>
      </c>
      <c r="G2" s="3"/>
      <c r="H2" s="3">
        <f t="shared" ref="H2:H4" si="1">IF(C2="X",1)+IF(D2="X",2)+IF(E2="X",3)+IF(F2="X",4)+IF(G2="X",5)</f>
        <v>4</v>
      </c>
    </row>
    <row r="3" ht="15.75" customHeight="1">
      <c r="A3" s="5" t="s">
        <v>27</v>
      </c>
      <c r="B3" s="9" t="s">
        <v>28</v>
      </c>
      <c r="D3" s="3"/>
      <c r="F3" s="8" t="s">
        <v>26</v>
      </c>
      <c r="H3" s="3">
        <f t="shared" si="1"/>
        <v>4</v>
      </c>
    </row>
    <row r="4" ht="15.75" customHeight="1">
      <c r="A4" s="5" t="s">
        <v>29</v>
      </c>
      <c r="B4" s="10" t="s">
        <v>30</v>
      </c>
      <c r="E4" s="8"/>
      <c r="G4" s="8" t="s">
        <v>26</v>
      </c>
      <c r="H4" s="3">
        <f t="shared" si="1"/>
        <v>5</v>
      </c>
    </row>
    <row r="5" ht="15.75" customHeight="1">
      <c r="B5" s="5" t="s">
        <v>31</v>
      </c>
    </row>
    <row r="6" ht="15.75" customHeight="1">
      <c r="A6" s="5" t="s">
        <v>32</v>
      </c>
      <c r="B6" s="9" t="s">
        <v>33</v>
      </c>
      <c r="C6" s="3"/>
      <c r="D6" s="3"/>
      <c r="G6" s="8" t="s">
        <v>26</v>
      </c>
      <c r="H6" s="3">
        <f t="shared" ref="H6:H7" si="2">IF(C6="X",1)+IF(D6="X",2)+IF(E6="X",3)+IF(F6="X",4)+IF(G6="X",5)</f>
        <v>5</v>
      </c>
    </row>
    <row r="7" ht="15.75" customHeight="1">
      <c r="A7" s="5" t="s">
        <v>34</v>
      </c>
      <c r="B7" s="7" t="s">
        <v>35</v>
      </c>
      <c r="D7" s="3"/>
      <c r="G7" s="8" t="s">
        <v>26</v>
      </c>
      <c r="H7" s="3">
        <f t="shared" si="2"/>
        <v>5</v>
      </c>
    </row>
    <row r="8" ht="15.75" customHeight="1">
      <c r="B8" s="5" t="s">
        <v>36</v>
      </c>
    </row>
    <row r="9" ht="24.0" customHeight="1">
      <c r="A9" s="11" t="s">
        <v>37</v>
      </c>
      <c r="B9" s="7"/>
      <c r="H9" s="3"/>
    </row>
    <row r="10" ht="15.75" customHeight="1">
      <c r="B10" s="5" t="s">
        <v>38</v>
      </c>
    </row>
    <row r="11" ht="15.75" customHeight="1">
      <c r="A11" s="5" t="s">
        <v>39</v>
      </c>
      <c r="B11" s="9" t="s">
        <v>40</v>
      </c>
      <c r="E11" s="3"/>
      <c r="G11" s="8" t="s">
        <v>26</v>
      </c>
      <c r="H11" s="3">
        <f>IF(C11="X",1)+IF(D11="X",2)+IF(E11="X",3)+IF(F11="X",4)+IF(G11="X",5)</f>
        <v>5</v>
      </c>
      <c r="I11" s="12"/>
    </row>
    <row r="12" ht="49.5" customHeight="1">
      <c r="B12" s="13" t="s">
        <v>16</v>
      </c>
    </row>
    <row r="13" ht="15.75" customHeight="1">
      <c r="A13" s="5" t="s">
        <v>41</v>
      </c>
      <c r="B13" s="7" t="s">
        <v>42</v>
      </c>
      <c r="E13" s="3"/>
      <c r="F13" s="8" t="s">
        <v>26</v>
      </c>
      <c r="H13" s="3">
        <f t="shared" ref="H13:H14" si="3">IF(C13="X",1)+IF(D13="X",2)+IF(E13="X",3)+IF(F13="X",4)+IF(G13="X",5)</f>
        <v>4</v>
      </c>
    </row>
    <row r="14" ht="15.75" customHeight="1">
      <c r="A14" s="5" t="s">
        <v>43</v>
      </c>
      <c r="B14" s="9" t="s">
        <v>44</v>
      </c>
      <c r="E14" s="8" t="s">
        <v>26</v>
      </c>
      <c r="F14" s="3"/>
      <c r="H14" s="3">
        <f t="shared" si="3"/>
        <v>3</v>
      </c>
    </row>
    <row r="15" ht="15.75" customHeight="1">
      <c r="B15" s="5" t="s">
        <v>31</v>
      </c>
    </row>
    <row r="16" ht="15.75" customHeight="1">
      <c r="A16" s="5" t="s">
        <v>45</v>
      </c>
      <c r="B16" s="9" t="s">
        <v>46</v>
      </c>
      <c r="D16" s="3"/>
      <c r="E16" s="8" t="s">
        <v>26</v>
      </c>
      <c r="H16" s="3">
        <f t="shared" ref="H16:H18" si="4">IF(C16="X",1)+IF(D16="X",2)+IF(E16="X",3)+IF(F16="X",4)+IF(G16="X",5)</f>
        <v>3</v>
      </c>
    </row>
    <row r="17" ht="15.75" customHeight="1">
      <c r="A17" s="5" t="s">
        <v>47</v>
      </c>
      <c r="B17" s="7" t="s">
        <v>48</v>
      </c>
      <c r="E17" s="3"/>
      <c r="F17" s="8" t="s">
        <v>26</v>
      </c>
      <c r="H17" s="3">
        <f t="shared" si="4"/>
        <v>4</v>
      </c>
    </row>
    <row r="18" ht="15.75" customHeight="1">
      <c r="A18" s="5" t="s">
        <v>49</v>
      </c>
      <c r="B18" s="9" t="s">
        <v>50</v>
      </c>
      <c r="F18" s="3"/>
      <c r="G18" s="8" t="s">
        <v>26</v>
      </c>
      <c r="H18" s="3">
        <f t="shared" si="4"/>
        <v>5</v>
      </c>
    </row>
    <row r="19" ht="15.75" customHeight="1">
      <c r="B19" s="5" t="s">
        <v>36</v>
      </c>
    </row>
    <row r="20" ht="15.75" customHeight="1">
      <c r="A20" s="5" t="s">
        <v>51</v>
      </c>
      <c r="B20" s="7" t="s">
        <v>52</v>
      </c>
      <c r="C20" s="3"/>
      <c r="F20" s="8"/>
      <c r="G20" s="8" t="s">
        <v>26</v>
      </c>
      <c r="H20" s="3">
        <f>IF(C20="X",1)+IF(D20="X",2)+IF(E20="X",3)+IF(F20="X",4)+IF(G20="X",5)</f>
        <v>5</v>
      </c>
    </row>
    <row r="21" ht="15.75" customHeight="1">
      <c r="B21" s="5" t="s">
        <v>38</v>
      </c>
      <c r="G21" s="8"/>
    </row>
    <row r="22" ht="15.75" customHeight="1">
      <c r="A22" s="5" t="s">
        <v>53</v>
      </c>
      <c r="B22" s="9" t="s">
        <v>54</v>
      </c>
      <c r="G22" s="8" t="s">
        <v>26</v>
      </c>
      <c r="H22" s="3">
        <f t="shared" ref="H22:H23" si="5">IF(C22="X",1)+IF(D22="X",2)+IF(E22="X",3)+IF(F22="X",4)+IF(G22="X",5)</f>
        <v>5</v>
      </c>
      <c r="I22" s="12"/>
    </row>
    <row r="23" ht="15.75" customHeight="1">
      <c r="A23" s="5" t="s">
        <v>55</v>
      </c>
      <c r="B23" s="9" t="s">
        <v>56</v>
      </c>
      <c r="F23" s="8" t="s">
        <v>26</v>
      </c>
      <c r="H23" s="3">
        <f t="shared" si="5"/>
        <v>4</v>
      </c>
    </row>
    <row r="24" ht="49.5" customHeight="1">
      <c r="B24" s="13" t="s">
        <v>16</v>
      </c>
    </row>
    <row r="25" ht="15.75" customHeight="1">
      <c r="A25" s="5" t="s">
        <v>57</v>
      </c>
      <c r="B25" s="9" t="s">
        <v>58</v>
      </c>
      <c r="C25" s="3"/>
      <c r="F25" s="8"/>
      <c r="G25" s="8" t="s">
        <v>26</v>
      </c>
      <c r="H25" s="3">
        <f t="shared" ref="H25:H27" si="6">IF(C25="X",1)+IF(D25="X",2)+IF(E25="X",3)+IF(F25="X",4)+IF(G25="X",5)</f>
        <v>5</v>
      </c>
    </row>
    <row r="26" ht="15.75" customHeight="1">
      <c r="A26" s="5" t="s">
        <v>59</v>
      </c>
      <c r="B26" s="7" t="s">
        <v>60</v>
      </c>
      <c r="G26" s="8" t="s">
        <v>26</v>
      </c>
      <c r="H26" s="3">
        <f t="shared" si="6"/>
        <v>5</v>
      </c>
    </row>
    <row r="27" ht="15.75" customHeight="1">
      <c r="A27" s="5" t="s">
        <v>61</v>
      </c>
      <c r="B27" s="9" t="s">
        <v>62</v>
      </c>
      <c r="C27" s="3"/>
      <c r="F27" s="8" t="s">
        <v>26</v>
      </c>
      <c r="H27" s="3">
        <f t="shared" si="6"/>
        <v>4</v>
      </c>
    </row>
    <row r="28" ht="15.75" customHeight="1">
      <c r="B28" s="5" t="s">
        <v>31</v>
      </c>
    </row>
    <row r="29" ht="15.75" customHeight="1">
      <c r="A29" s="5" t="s">
        <v>63</v>
      </c>
      <c r="B29" s="7" t="s">
        <v>64</v>
      </c>
      <c r="F29" s="8" t="s">
        <v>26</v>
      </c>
      <c r="G29" s="3"/>
      <c r="H29" s="3">
        <f t="shared" ref="H29:H31" si="7">IF(C29="X",1)+IF(D29="X",2)+IF(E29="X",3)+IF(F29="X",4)+IF(G29="X",5)</f>
        <v>4</v>
      </c>
    </row>
    <row r="30" ht="15.75" customHeight="1">
      <c r="A30" s="5" t="s">
        <v>65</v>
      </c>
      <c r="B30" s="7" t="s">
        <v>66</v>
      </c>
      <c r="C30" s="3"/>
      <c r="F30" s="8" t="s">
        <v>26</v>
      </c>
      <c r="G30" s="3"/>
      <c r="H30" s="3">
        <f t="shared" si="7"/>
        <v>4</v>
      </c>
    </row>
    <row r="31" ht="15.75" customHeight="1">
      <c r="A31" s="5" t="s">
        <v>67</v>
      </c>
      <c r="B31" s="7" t="s">
        <v>68</v>
      </c>
      <c r="C31" s="3"/>
      <c r="F31" s="8" t="s">
        <v>26</v>
      </c>
      <c r="G31" s="3"/>
      <c r="H31" s="3">
        <f t="shared" si="7"/>
        <v>4</v>
      </c>
    </row>
    <row r="32" ht="15.75" customHeight="1">
      <c r="B32" s="5" t="s">
        <v>36</v>
      </c>
    </row>
    <row r="33" ht="24.0" customHeight="1">
      <c r="A33" s="11" t="s">
        <v>69</v>
      </c>
      <c r="B33" s="7"/>
      <c r="H33" s="3"/>
    </row>
    <row r="34" ht="15.75" customHeight="1">
      <c r="B34" s="5" t="s">
        <v>38</v>
      </c>
      <c r="F34" s="8"/>
    </row>
    <row r="35" ht="15.75" customHeight="1">
      <c r="A35" s="5" t="s">
        <v>70</v>
      </c>
      <c r="B35" s="7" t="s">
        <v>71</v>
      </c>
      <c r="F35" s="8"/>
      <c r="G35" s="8" t="s">
        <v>26</v>
      </c>
      <c r="H35" s="3">
        <f t="shared" ref="H35:H36" si="8">IF(C35="X",1)+IF(D35="X",2)+IF(E35="X",3)+IF(F35="X",4)+IF(G35="X",5)</f>
        <v>5</v>
      </c>
      <c r="I35" s="12"/>
    </row>
    <row r="36" ht="15.75" customHeight="1">
      <c r="A36" s="5" t="s">
        <v>72</v>
      </c>
      <c r="B36" s="7" t="s">
        <v>73</v>
      </c>
      <c r="F36" s="8" t="s">
        <v>26</v>
      </c>
      <c r="G36" s="3"/>
      <c r="H36" s="3">
        <f t="shared" si="8"/>
        <v>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3.89"/>
    <col customWidth="1" min="3" max="3" width="8.56"/>
    <col customWidth="1" min="4" max="4" width="11.78"/>
    <col customWidth="1" min="5" max="6" width="8.56"/>
    <col customWidth="1" min="7" max="7" width="11.33"/>
    <col customWidth="1" min="8" max="8" width="14.67"/>
    <col customWidth="1" min="9" max="9" width="16.89"/>
    <col customWidth="1" min="10" max="26" width="8.56"/>
  </cols>
  <sheetData>
    <row r="1" ht="66.0" customHeight="1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ht="15.75" customHeight="1">
      <c r="A2" s="5" t="s">
        <v>24</v>
      </c>
      <c r="B2" s="7" t="s">
        <v>25</v>
      </c>
      <c r="E2" s="8" t="s">
        <v>26</v>
      </c>
      <c r="G2" s="3"/>
      <c r="H2" s="3">
        <f t="shared" ref="H2:H4" si="1">IF(C2="X",1)+IF(D2="X",2)+IF(E2="X",3)+IF(F2="X",4)+IF(G2="X",5)</f>
        <v>3</v>
      </c>
    </row>
    <row r="3" ht="15.75" customHeight="1">
      <c r="A3" s="5" t="s">
        <v>27</v>
      </c>
      <c r="B3" s="9" t="s">
        <v>28</v>
      </c>
      <c r="D3" s="3"/>
      <c r="E3" s="8" t="s">
        <v>26</v>
      </c>
      <c r="H3" s="3">
        <f t="shared" si="1"/>
        <v>3</v>
      </c>
    </row>
    <row r="4" ht="15.75" customHeight="1">
      <c r="A4" s="5" t="s">
        <v>29</v>
      </c>
      <c r="B4" s="10" t="s">
        <v>30</v>
      </c>
      <c r="E4" s="8" t="s">
        <v>26</v>
      </c>
      <c r="H4" s="3">
        <f t="shared" si="1"/>
        <v>3</v>
      </c>
    </row>
    <row r="5" ht="15.75" customHeight="1">
      <c r="B5" s="5" t="s">
        <v>31</v>
      </c>
    </row>
    <row r="6" ht="15.75" customHeight="1">
      <c r="A6" s="5" t="s">
        <v>32</v>
      </c>
      <c r="B6" s="9" t="s">
        <v>33</v>
      </c>
      <c r="C6" s="3"/>
      <c r="D6" s="3"/>
      <c r="F6" s="8" t="s">
        <v>26</v>
      </c>
      <c r="H6" s="3">
        <f t="shared" ref="H6:H7" si="2">IF(C6="X",1)+IF(D6="X",2)+IF(E6="X",3)+IF(F6="X",4)+IF(G6="X",5)</f>
        <v>4</v>
      </c>
    </row>
    <row r="7" ht="15.75" customHeight="1">
      <c r="A7" s="5" t="s">
        <v>34</v>
      </c>
      <c r="B7" s="7" t="s">
        <v>35</v>
      </c>
      <c r="D7" s="3"/>
      <c r="F7" s="8" t="s">
        <v>26</v>
      </c>
      <c r="H7" s="3">
        <f t="shared" si="2"/>
        <v>4</v>
      </c>
    </row>
    <row r="8" ht="15.75" customHeight="1">
      <c r="B8" s="5" t="s">
        <v>36</v>
      </c>
    </row>
    <row r="9" ht="24.0" customHeight="1">
      <c r="A9" s="11" t="s">
        <v>37</v>
      </c>
      <c r="B9" s="7"/>
      <c r="H9" s="3"/>
    </row>
    <row r="10" ht="15.75" customHeight="1">
      <c r="B10" s="5" t="s">
        <v>38</v>
      </c>
    </row>
    <row r="11" ht="15.75" customHeight="1">
      <c r="A11" s="5" t="s">
        <v>39</v>
      </c>
      <c r="B11" s="9" t="s">
        <v>40</v>
      </c>
      <c r="E11" s="3"/>
      <c r="G11" s="8" t="s">
        <v>26</v>
      </c>
      <c r="H11" s="3">
        <f>IF(C11="X",1)+IF(D11="X",2)+IF(E11="X",3)+IF(F11="X",4)+IF(G11="X",5)</f>
        <v>5</v>
      </c>
      <c r="I11" s="12"/>
    </row>
    <row r="12" ht="49.5" customHeight="1">
      <c r="B12" s="13" t="s">
        <v>16</v>
      </c>
    </row>
    <row r="13" ht="15.75" customHeight="1">
      <c r="A13" s="5" t="s">
        <v>41</v>
      </c>
      <c r="B13" s="7" t="s">
        <v>42</v>
      </c>
      <c r="E13" s="3"/>
      <c r="F13" s="8" t="s">
        <v>26</v>
      </c>
      <c r="H13" s="3">
        <f t="shared" ref="H13:H14" si="3">IF(C13="X",1)+IF(D13="X",2)+IF(E13="X",3)+IF(F13="X",4)+IF(G13="X",5)</f>
        <v>4</v>
      </c>
    </row>
    <row r="14" ht="15.75" customHeight="1">
      <c r="A14" s="5" t="s">
        <v>43</v>
      </c>
      <c r="B14" s="9" t="s">
        <v>44</v>
      </c>
      <c r="F14" s="3"/>
      <c r="G14" s="8" t="s">
        <v>26</v>
      </c>
      <c r="H14" s="3">
        <f t="shared" si="3"/>
        <v>5</v>
      </c>
    </row>
    <row r="15" ht="15.75" customHeight="1">
      <c r="B15" s="5" t="s">
        <v>31</v>
      </c>
    </row>
    <row r="16" ht="15.75" customHeight="1">
      <c r="A16" s="5" t="s">
        <v>45</v>
      </c>
      <c r="B16" s="9" t="s">
        <v>46</v>
      </c>
      <c r="D16" s="3"/>
      <c r="G16" s="8" t="s">
        <v>26</v>
      </c>
      <c r="H16" s="3">
        <f t="shared" ref="H16:H18" si="4">IF(C16="X",1)+IF(D16="X",2)+IF(E16="X",3)+IF(F16="X",4)+IF(G16="X",5)</f>
        <v>5</v>
      </c>
    </row>
    <row r="17" ht="15.75" customHeight="1">
      <c r="A17" s="5" t="s">
        <v>47</v>
      </c>
      <c r="B17" s="7" t="s">
        <v>48</v>
      </c>
      <c r="E17" s="3"/>
      <c r="F17" s="8" t="s">
        <v>26</v>
      </c>
      <c r="H17" s="3">
        <f t="shared" si="4"/>
        <v>4</v>
      </c>
    </row>
    <row r="18" ht="15.75" customHeight="1">
      <c r="A18" s="5" t="s">
        <v>49</v>
      </c>
      <c r="B18" s="9" t="s">
        <v>50</v>
      </c>
      <c r="F18" s="3"/>
      <c r="G18" s="8" t="s">
        <v>26</v>
      </c>
      <c r="H18" s="3">
        <f t="shared" si="4"/>
        <v>5</v>
      </c>
    </row>
    <row r="19" ht="15.75" customHeight="1">
      <c r="B19" s="5" t="s">
        <v>36</v>
      </c>
    </row>
    <row r="20" ht="15.75" customHeight="1">
      <c r="A20" s="5" t="s">
        <v>51</v>
      </c>
      <c r="B20" s="7" t="s">
        <v>52</v>
      </c>
      <c r="C20" s="3"/>
      <c r="F20" s="8" t="s">
        <v>26</v>
      </c>
      <c r="H20" s="3">
        <f>IF(C20="X",1)+IF(D20="X",2)+IF(E20="X",3)+IF(F20="X",4)+IF(G20="X",5)</f>
        <v>4</v>
      </c>
    </row>
    <row r="21" ht="15.75" customHeight="1">
      <c r="B21" s="5" t="s">
        <v>38</v>
      </c>
    </row>
    <row r="22" ht="15.75" customHeight="1">
      <c r="A22" s="5" t="s">
        <v>53</v>
      </c>
      <c r="B22" s="9" t="s">
        <v>54</v>
      </c>
      <c r="E22" s="8" t="s">
        <v>26</v>
      </c>
      <c r="G22" s="3"/>
      <c r="H22" s="3">
        <f t="shared" ref="H22:H23" si="5">IF(C22="X",1)+IF(D22="X",2)+IF(E22="X",3)+IF(F22="X",4)+IF(G22="X",5)</f>
        <v>3</v>
      </c>
      <c r="I22" s="12"/>
    </row>
    <row r="23" ht="15.75" customHeight="1">
      <c r="A23" s="5" t="s">
        <v>55</v>
      </c>
      <c r="B23" s="9" t="s">
        <v>56</v>
      </c>
      <c r="F23" s="3"/>
      <c r="G23" s="8" t="s">
        <v>26</v>
      </c>
      <c r="H23" s="3">
        <f t="shared" si="5"/>
        <v>5</v>
      </c>
    </row>
    <row r="24" ht="49.5" customHeight="1">
      <c r="B24" s="13" t="s">
        <v>16</v>
      </c>
    </row>
    <row r="25" ht="15.75" customHeight="1">
      <c r="A25" s="5" t="s">
        <v>57</v>
      </c>
      <c r="B25" s="9" t="s">
        <v>58</v>
      </c>
      <c r="C25" s="3"/>
      <c r="F25" s="8" t="s">
        <v>26</v>
      </c>
      <c r="G25" s="3"/>
      <c r="H25" s="3">
        <f t="shared" ref="H25:H27" si="6">IF(C25="X",1)+IF(D25="X",2)+IF(E25="X",3)+IF(F25="X",4)+IF(G25="X",5)</f>
        <v>4</v>
      </c>
    </row>
    <row r="26" ht="15.75" customHeight="1">
      <c r="A26" s="5" t="s">
        <v>59</v>
      </c>
      <c r="B26" s="7" t="s">
        <v>60</v>
      </c>
      <c r="G26" s="8" t="s">
        <v>26</v>
      </c>
      <c r="H26" s="3">
        <f t="shared" si="6"/>
        <v>5</v>
      </c>
    </row>
    <row r="27" ht="15.75" customHeight="1">
      <c r="A27" s="5" t="s">
        <v>61</v>
      </c>
      <c r="B27" s="9" t="s">
        <v>62</v>
      </c>
      <c r="C27" s="3"/>
      <c r="E27" s="8" t="s">
        <v>26</v>
      </c>
      <c r="H27" s="3">
        <f t="shared" si="6"/>
        <v>3</v>
      </c>
    </row>
    <row r="28" ht="15.75" customHeight="1">
      <c r="B28" s="5" t="s">
        <v>31</v>
      </c>
    </row>
    <row r="29" ht="15.75" customHeight="1">
      <c r="A29" s="5" t="s">
        <v>63</v>
      </c>
      <c r="B29" s="7" t="s">
        <v>64</v>
      </c>
      <c r="F29" s="8" t="s">
        <v>26</v>
      </c>
      <c r="G29" s="3"/>
      <c r="H29" s="3">
        <f t="shared" ref="H29:H31" si="7">IF(C29="X",1)+IF(D29="X",2)+IF(E29="X",3)+IF(F29="X",4)+IF(G29="X",5)</f>
        <v>4</v>
      </c>
    </row>
    <row r="30" ht="15.75" customHeight="1">
      <c r="A30" s="5" t="s">
        <v>65</v>
      </c>
      <c r="B30" s="7" t="s">
        <v>66</v>
      </c>
      <c r="C30" s="3"/>
      <c r="F30" s="8" t="s">
        <v>26</v>
      </c>
      <c r="G30" s="3"/>
      <c r="H30" s="3">
        <f t="shared" si="7"/>
        <v>4</v>
      </c>
    </row>
    <row r="31" ht="15.75" customHeight="1">
      <c r="A31" s="5" t="s">
        <v>67</v>
      </c>
      <c r="B31" s="7" t="s">
        <v>68</v>
      </c>
      <c r="C31" s="3"/>
      <c r="E31" s="8" t="s">
        <v>26</v>
      </c>
      <c r="G31" s="3"/>
      <c r="H31" s="3">
        <f t="shared" si="7"/>
        <v>3</v>
      </c>
    </row>
    <row r="32" ht="15.75" customHeight="1">
      <c r="B32" s="5" t="s">
        <v>36</v>
      </c>
    </row>
    <row r="33" ht="24.0" customHeight="1">
      <c r="A33" s="11" t="s">
        <v>69</v>
      </c>
      <c r="B33" s="7"/>
      <c r="H33" s="3"/>
    </row>
    <row r="34" ht="15.75" customHeight="1">
      <c r="B34" s="5" t="s">
        <v>38</v>
      </c>
      <c r="F34" s="8"/>
    </row>
    <row r="35" ht="15.75" customHeight="1">
      <c r="A35" s="5" t="s">
        <v>70</v>
      </c>
      <c r="B35" s="7" t="s">
        <v>71</v>
      </c>
      <c r="F35" s="8"/>
      <c r="G35" s="8" t="s">
        <v>26</v>
      </c>
      <c r="H35" s="3">
        <f t="shared" ref="H35:H36" si="8">IF(C35="X",1)+IF(D35="X",2)+IF(E35="X",3)+IF(F35="X",4)+IF(G35="X",5)</f>
        <v>5</v>
      </c>
      <c r="I35" s="12"/>
    </row>
    <row r="36" ht="15.75" customHeight="1">
      <c r="A36" s="5" t="s">
        <v>72</v>
      </c>
      <c r="B36" s="7" t="s">
        <v>73</v>
      </c>
      <c r="F36" s="8" t="s">
        <v>26</v>
      </c>
      <c r="G36" s="3"/>
      <c r="H36" s="3">
        <f t="shared" si="8"/>
        <v>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3.89"/>
    <col customWidth="1" min="3" max="3" width="8.56"/>
    <col customWidth="1" min="4" max="4" width="11.78"/>
    <col customWidth="1" min="5" max="6" width="8.56"/>
    <col customWidth="1" min="7" max="7" width="11.33"/>
    <col customWidth="1" min="8" max="8" width="14.67"/>
    <col customWidth="1" min="9" max="9" width="16.89"/>
    <col customWidth="1" min="10" max="26" width="8.56"/>
  </cols>
  <sheetData>
    <row r="1" ht="66.0" customHeight="1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ht="15.75" customHeight="1">
      <c r="A2" s="5" t="s">
        <v>24</v>
      </c>
      <c r="B2" s="7" t="s">
        <v>25</v>
      </c>
      <c r="F2" s="8" t="s">
        <v>26</v>
      </c>
      <c r="G2" s="3"/>
      <c r="H2" s="3">
        <f t="shared" ref="H2:H4" si="1">IF(C2="X",1)+IF(D2="X",2)+IF(E2="X",3)+IF(F2="X",4)+IF(G2="X",5)</f>
        <v>4</v>
      </c>
    </row>
    <row r="3" ht="15.75" customHeight="1">
      <c r="A3" s="5" t="s">
        <v>27</v>
      </c>
      <c r="B3" s="9" t="s">
        <v>28</v>
      </c>
      <c r="D3" s="3"/>
      <c r="E3" s="8" t="s">
        <v>26</v>
      </c>
      <c r="H3" s="3">
        <f t="shared" si="1"/>
        <v>3</v>
      </c>
    </row>
    <row r="4" ht="15.75" customHeight="1">
      <c r="A4" s="5" t="s">
        <v>29</v>
      </c>
      <c r="B4" s="10" t="s">
        <v>30</v>
      </c>
      <c r="E4" s="3"/>
      <c r="G4" s="8" t="s">
        <v>26</v>
      </c>
      <c r="H4" s="3">
        <f t="shared" si="1"/>
        <v>5</v>
      </c>
    </row>
    <row r="5" ht="15.75" customHeight="1">
      <c r="B5" s="5" t="s">
        <v>31</v>
      </c>
    </row>
    <row r="6" ht="15.75" customHeight="1">
      <c r="A6" s="5" t="s">
        <v>32</v>
      </c>
      <c r="B6" s="9" t="s">
        <v>33</v>
      </c>
      <c r="C6" s="3"/>
      <c r="D6" s="3"/>
      <c r="F6" s="8" t="s">
        <v>26</v>
      </c>
      <c r="H6" s="3">
        <f t="shared" ref="H6:H7" si="2">IF(C6="X",1)+IF(D6="X",2)+IF(E6="X",3)+IF(F6="X",4)+IF(G6="X",5)</f>
        <v>4</v>
      </c>
    </row>
    <row r="7" ht="15.75" customHeight="1">
      <c r="A7" s="5" t="s">
        <v>34</v>
      </c>
      <c r="B7" s="7" t="s">
        <v>35</v>
      </c>
      <c r="D7" s="3"/>
      <c r="F7" s="8" t="s">
        <v>26</v>
      </c>
      <c r="H7" s="3">
        <f t="shared" si="2"/>
        <v>4</v>
      </c>
    </row>
    <row r="8" ht="15.75" customHeight="1">
      <c r="B8" s="5" t="s">
        <v>36</v>
      </c>
    </row>
    <row r="9" ht="24.0" customHeight="1">
      <c r="A9" s="11" t="s">
        <v>37</v>
      </c>
      <c r="B9" s="7"/>
      <c r="H9" s="3"/>
    </row>
    <row r="10" ht="15.75" customHeight="1">
      <c r="B10" s="5" t="s">
        <v>38</v>
      </c>
    </row>
    <row r="11" ht="15.75" customHeight="1">
      <c r="A11" s="5" t="s">
        <v>39</v>
      </c>
      <c r="B11" s="9" t="s">
        <v>40</v>
      </c>
      <c r="E11" s="3"/>
      <c r="G11" s="8" t="s">
        <v>26</v>
      </c>
      <c r="H11" s="3">
        <f>IF(C11="X",1)+IF(D11="X",2)+IF(E11="X",3)+IF(F11="X",4)+IF(G11="X",5)</f>
        <v>5</v>
      </c>
      <c r="I11" s="12"/>
    </row>
    <row r="12" ht="49.5" customHeight="1">
      <c r="B12" s="13" t="s">
        <v>16</v>
      </c>
    </row>
    <row r="13" ht="15.75" customHeight="1">
      <c r="A13" s="5" t="s">
        <v>41</v>
      </c>
      <c r="B13" s="7" t="s">
        <v>42</v>
      </c>
      <c r="E13" s="3"/>
      <c r="G13" s="8" t="s">
        <v>26</v>
      </c>
      <c r="H13" s="3">
        <f t="shared" ref="H13:H14" si="3">IF(C13="X",1)+IF(D13="X",2)+IF(E13="X",3)+IF(F13="X",4)+IF(G13="X",5)</f>
        <v>5</v>
      </c>
    </row>
    <row r="14" ht="15.75" customHeight="1">
      <c r="A14" s="5" t="s">
        <v>43</v>
      </c>
      <c r="B14" s="9" t="s">
        <v>44</v>
      </c>
      <c r="F14" s="3"/>
      <c r="G14" s="8" t="s">
        <v>26</v>
      </c>
      <c r="H14" s="3">
        <f t="shared" si="3"/>
        <v>5</v>
      </c>
    </row>
    <row r="15" ht="15.75" customHeight="1">
      <c r="B15" s="5" t="s">
        <v>31</v>
      </c>
    </row>
    <row r="16" ht="15.75" customHeight="1">
      <c r="A16" s="5" t="s">
        <v>45</v>
      </c>
      <c r="B16" s="9" t="s">
        <v>46</v>
      </c>
      <c r="D16" s="3"/>
      <c r="G16" s="8" t="s">
        <v>26</v>
      </c>
      <c r="H16" s="3">
        <f t="shared" ref="H16:H18" si="4">IF(C16="X",1)+IF(D16="X",2)+IF(E16="X",3)+IF(F16="X",4)+IF(G16="X",5)</f>
        <v>5</v>
      </c>
    </row>
    <row r="17" ht="15.75" customHeight="1">
      <c r="A17" s="5" t="s">
        <v>47</v>
      </c>
      <c r="B17" s="7" t="s">
        <v>48</v>
      </c>
      <c r="E17" s="3"/>
      <c r="G17" s="8" t="s">
        <v>26</v>
      </c>
      <c r="H17" s="3">
        <f t="shared" si="4"/>
        <v>5</v>
      </c>
    </row>
    <row r="18" ht="15.75" customHeight="1">
      <c r="A18" s="5" t="s">
        <v>49</v>
      </c>
      <c r="B18" s="9" t="s">
        <v>50</v>
      </c>
      <c r="F18" s="3"/>
      <c r="G18" s="8" t="s">
        <v>26</v>
      </c>
      <c r="H18" s="3">
        <f t="shared" si="4"/>
        <v>5</v>
      </c>
    </row>
    <row r="19" ht="15.75" customHeight="1">
      <c r="B19" s="5" t="s">
        <v>36</v>
      </c>
    </row>
    <row r="20" ht="15.75" customHeight="1">
      <c r="A20" s="5" t="s">
        <v>51</v>
      </c>
      <c r="B20" s="7" t="s">
        <v>52</v>
      </c>
      <c r="C20" s="3"/>
      <c r="F20" s="8" t="s">
        <v>26</v>
      </c>
      <c r="H20" s="3">
        <f>IF(C20="X",1)+IF(D20="X",2)+IF(E20="X",3)+IF(F20="X",4)+IF(G20="X",5)</f>
        <v>4</v>
      </c>
    </row>
    <row r="21" ht="15.75" customHeight="1">
      <c r="B21" s="5" t="s">
        <v>38</v>
      </c>
    </row>
    <row r="22" ht="15.75" customHeight="1">
      <c r="A22" s="5" t="s">
        <v>53</v>
      </c>
      <c r="B22" s="9" t="s">
        <v>54</v>
      </c>
      <c r="G22" s="8" t="s">
        <v>26</v>
      </c>
      <c r="H22" s="3">
        <f t="shared" ref="H22:H23" si="5">IF(C22="X",1)+IF(D22="X",2)+IF(E22="X",3)+IF(F22="X",4)+IF(G22="X",5)</f>
        <v>5</v>
      </c>
      <c r="I22" s="12"/>
    </row>
    <row r="23" ht="15.75" customHeight="1">
      <c r="A23" s="5" t="s">
        <v>55</v>
      </c>
      <c r="B23" s="9" t="s">
        <v>56</v>
      </c>
      <c r="F23" s="3"/>
      <c r="G23" s="8" t="s">
        <v>26</v>
      </c>
      <c r="H23" s="3">
        <f t="shared" si="5"/>
        <v>5</v>
      </c>
    </row>
    <row r="24" ht="49.5" customHeight="1">
      <c r="B24" s="13" t="s">
        <v>16</v>
      </c>
    </row>
    <row r="25" ht="15.75" customHeight="1">
      <c r="A25" s="5" t="s">
        <v>57</v>
      </c>
      <c r="B25" s="9" t="s">
        <v>58</v>
      </c>
      <c r="C25" s="3"/>
      <c r="F25" s="8" t="s">
        <v>26</v>
      </c>
      <c r="G25" s="3"/>
      <c r="H25" s="3">
        <f t="shared" ref="H25:H27" si="6">IF(C25="X",1)+IF(D25="X",2)+IF(E25="X",3)+IF(F25="X",4)+IF(G25="X",5)</f>
        <v>4</v>
      </c>
    </row>
    <row r="26" ht="15.75" customHeight="1">
      <c r="A26" s="5" t="s">
        <v>59</v>
      </c>
      <c r="B26" s="7" t="s">
        <v>60</v>
      </c>
      <c r="F26" s="8" t="s">
        <v>26</v>
      </c>
      <c r="G26" s="3"/>
      <c r="H26" s="3">
        <f t="shared" si="6"/>
        <v>4</v>
      </c>
    </row>
    <row r="27" ht="15.75" customHeight="1">
      <c r="A27" s="5" t="s">
        <v>61</v>
      </c>
      <c r="B27" s="9" t="s">
        <v>62</v>
      </c>
      <c r="C27" s="3"/>
      <c r="G27" s="8" t="s">
        <v>26</v>
      </c>
      <c r="H27" s="3">
        <f t="shared" si="6"/>
        <v>5</v>
      </c>
    </row>
    <row r="28" ht="15.75" customHeight="1">
      <c r="B28" s="5" t="s">
        <v>31</v>
      </c>
    </row>
    <row r="29" ht="15.75" customHeight="1">
      <c r="A29" s="5" t="s">
        <v>63</v>
      </c>
      <c r="B29" s="7" t="s">
        <v>64</v>
      </c>
      <c r="G29" s="8" t="s">
        <v>26</v>
      </c>
      <c r="H29" s="3">
        <f t="shared" ref="H29:H31" si="7">IF(C29="X",1)+IF(D29="X",2)+IF(E29="X",3)+IF(F29="X",4)+IF(G29="X",5)</f>
        <v>5</v>
      </c>
    </row>
    <row r="30" ht="15.75" customHeight="1">
      <c r="A30" s="5" t="s">
        <v>65</v>
      </c>
      <c r="B30" s="7" t="s">
        <v>66</v>
      </c>
      <c r="C30" s="3"/>
      <c r="G30" s="8" t="s">
        <v>26</v>
      </c>
      <c r="H30" s="3">
        <f t="shared" si="7"/>
        <v>5</v>
      </c>
    </row>
    <row r="31" ht="15.75" customHeight="1">
      <c r="A31" s="5" t="s">
        <v>67</v>
      </c>
      <c r="B31" s="7" t="s">
        <v>68</v>
      </c>
      <c r="C31" s="3"/>
      <c r="F31" s="8" t="s">
        <v>26</v>
      </c>
      <c r="G31" s="3"/>
      <c r="H31" s="3">
        <f t="shared" si="7"/>
        <v>4</v>
      </c>
    </row>
    <row r="32" ht="15.75" customHeight="1">
      <c r="B32" s="5" t="s">
        <v>36</v>
      </c>
    </row>
    <row r="33" ht="24.0" customHeight="1">
      <c r="A33" s="11" t="s">
        <v>69</v>
      </c>
      <c r="B33" s="7"/>
      <c r="H33" s="3"/>
    </row>
    <row r="34" ht="15.75" customHeight="1">
      <c r="B34" s="5" t="s">
        <v>38</v>
      </c>
      <c r="G34" s="8"/>
    </row>
    <row r="35" ht="15.75" customHeight="1">
      <c r="A35" s="5" t="s">
        <v>70</v>
      </c>
      <c r="B35" s="7" t="s">
        <v>71</v>
      </c>
      <c r="G35" s="8" t="s">
        <v>26</v>
      </c>
      <c r="H35" s="3">
        <f t="shared" ref="H35:H36" si="8">IF(C35="X",1)+IF(D35="X",2)+IF(E35="X",3)+IF(F35="X",4)+IF(G35="X",5)</f>
        <v>5</v>
      </c>
      <c r="I35" s="12"/>
    </row>
    <row r="36" ht="15.75" customHeight="1">
      <c r="A36" s="5" t="s">
        <v>72</v>
      </c>
      <c r="B36" s="7" t="s">
        <v>73</v>
      </c>
      <c r="G36" s="8" t="s">
        <v>26</v>
      </c>
      <c r="H36" s="3">
        <f t="shared" si="8"/>
        <v>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3.89"/>
    <col customWidth="1" min="3" max="3" width="8.56"/>
    <col customWidth="1" min="4" max="4" width="11.78"/>
    <col customWidth="1" min="5" max="6" width="8.56"/>
    <col customWidth="1" min="7" max="7" width="11.33"/>
    <col customWidth="1" min="8" max="8" width="14.67"/>
    <col customWidth="1" min="9" max="9" width="16.89"/>
    <col customWidth="1" min="10" max="26" width="8.56"/>
  </cols>
  <sheetData>
    <row r="1" ht="66.0" customHeight="1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ht="15.75" customHeight="1">
      <c r="A2" s="5" t="s">
        <v>24</v>
      </c>
      <c r="B2" s="7" t="s">
        <v>25</v>
      </c>
      <c r="F2" s="8" t="s">
        <v>26</v>
      </c>
      <c r="G2" s="3"/>
      <c r="H2" s="3">
        <f t="shared" ref="H2:H4" si="1">IF(C2="X",1)+IF(D2="X",2)+IF(E2="X",3)+IF(F2="X",4)+IF(G2="X",5)</f>
        <v>4</v>
      </c>
    </row>
    <row r="3" ht="15.75" customHeight="1">
      <c r="A3" s="5" t="s">
        <v>27</v>
      </c>
      <c r="B3" s="9" t="s">
        <v>28</v>
      </c>
      <c r="D3" s="3"/>
      <c r="F3" s="8" t="s">
        <v>26</v>
      </c>
      <c r="H3" s="3">
        <f t="shared" si="1"/>
        <v>4</v>
      </c>
    </row>
    <row r="4" ht="15.75" customHeight="1">
      <c r="A4" s="5" t="s">
        <v>29</v>
      </c>
      <c r="B4" s="10" t="s">
        <v>30</v>
      </c>
      <c r="E4" s="3"/>
      <c r="F4" s="8" t="s">
        <v>26</v>
      </c>
      <c r="H4" s="3">
        <f t="shared" si="1"/>
        <v>4</v>
      </c>
    </row>
    <row r="5" ht="15.75" customHeight="1">
      <c r="B5" s="5" t="s">
        <v>31</v>
      </c>
    </row>
    <row r="6" ht="15.75" customHeight="1">
      <c r="A6" s="5" t="s">
        <v>32</v>
      </c>
      <c r="B6" s="9" t="s">
        <v>33</v>
      </c>
      <c r="C6" s="3"/>
      <c r="D6" s="3"/>
      <c r="F6" s="8" t="s">
        <v>26</v>
      </c>
      <c r="H6" s="3">
        <f t="shared" ref="H6:H7" si="2">IF(C6="X",1)+IF(D6="X",2)+IF(E6="X",3)+IF(F6="X",4)+IF(G6="X",5)</f>
        <v>4</v>
      </c>
    </row>
    <row r="7" ht="15.75" customHeight="1">
      <c r="A7" s="5" t="s">
        <v>34</v>
      </c>
      <c r="B7" s="7" t="s">
        <v>35</v>
      </c>
      <c r="D7" s="3"/>
      <c r="F7" s="8" t="s">
        <v>26</v>
      </c>
      <c r="H7" s="3">
        <f t="shared" si="2"/>
        <v>4</v>
      </c>
    </row>
    <row r="8" ht="15.75" customHeight="1">
      <c r="B8" s="5" t="s">
        <v>36</v>
      </c>
    </row>
    <row r="9" ht="24.0" customHeight="1">
      <c r="A9" s="11" t="s">
        <v>37</v>
      </c>
      <c r="B9" s="7"/>
      <c r="H9" s="3"/>
    </row>
    <row r="10" ht="15.75" customHeight="1">
      <c r="B10" s="5" t="s">
        <v>38</v>
      </c>
      <c r="G10" s="8"/>
    </row>
    <row r="11" ht="15.75" customHeight="1">
      <c r="A11" s="5" t="s">
        <v>39</v>
      </c>
      <c r="B11" s="9" t="s">
        <v>40</v>
      </c>
      <c r="E11" s="3"/>
      <c r="G11" s="8" t="s">
        <v>26</v>
      </c>
      <c r="H11" s="3">
        <f>IF(C11="X",1)+IF(D11="X",2)+IF(E11="X",3)+IF(F11="X",4)+IF(G11="X",5)</f>
        <v>5</v>
      </c>
      <c r="I11" s="12"/>
    </row>
    <row r="12" ht="49.5" customHeight="1">
      <c r="B12" s="13" t="s">
        <v>16</v>
      </c>
    </row>
    <row r="13" ht="15.75" customHeight="1">
      <c r="A13" s="5" t="s">
        <v>41</v>
      </c>
      <c r="B13" s="7" t="s">
        <v>42</v>
      </c>
      <c r="E13" s="3"/>
      <c r="G13" s="8" t="s">
        <v>26</v>
      </c>
      <c r="H13" s="3">
        <f t="shared" ref="H13:H14" si="3">IF(C13="X",1)+IF(D13="X",2)+IF(E13="X",3)+IF(F13="X",4)+IF(G13="X",5)</f>
        <v>5</v>
      </c>
    </row>
    <row r="14" ht="15.75" customHeight="1">
      <c r="A14" s="5" t="s">
        <v>43</v>
      </c>
      <c r="B14" s="9" t="s">
        <v>44</v>
      </c>
      <c r="F14" s="8" t="s">
        <v>26</v>
      </c>
      <c r="H14" s="3">
        <f t="shared" si="3"/>
        <v>4</v>
      </c>
    </row>
    <row r="15" ht="15.75" customHeight="1">
      <c r="B15" s="5" t="s">
        <v>31</v>
      </c>
    </row>
    <row r="16" ht="15.75" customHeight="1">
      <c r="A16" s="5" t="s">
        <v>45</v>
      </c>
      <c r="B16" s="9" t="s">
        <v>46</v>
      </c>
      <c r="D16" s="3"/>
      <c r="F16" s="8" t="s">
        <v>26</v>
      </c>
      <c r="H16" s="3">
        <f t="shared" ref="H16:H18" si="4">IF(C16="X",1)+IF(D16="X",2)+IF(E16="X",3)+IF(F16="X",4)+IF(G16="X",5)</f>
        <v>4</v>
      </c>
    </row>
    <row r="17" ht="15.75" customHeight="1">
      <c r="A17" s="5" t="s">
        <v>47</v>
      </c>
      <c r="B17" s="7" t="s">
        <v>48</v>
      </c>
      <c r="E17" s="3"/>
      <c r="F17" s="8" t="s">
        <v>26</v>
      </c>
      <c r="H17" s="3">
        <f t="shared" si="4"/>
        <v>4</v>
      </c>
    </row>
    <row r="18" ht="15.75" customHeight="1">
      <c r="A18" s="5" t="s">
        <v>49</v>
      </c>
      <c r="B18" s="9" t="s">
        <v>50</v>
      </c>
      <c r="F18" s="3"/>
      <c r="G18" s="8" t="s">
        <v>26</v>
      </c>
      <c r="H18" s="3">
        <f t="shared" si="4"/>
        <v>5</v>
      </c>
    </row>
    <row r="19" ht="15.75" customHeight="1">
      <c r="B19" s="5" t="s">
        <v>36</v>
      </c>
    </row>
    <row r="20" ht="15.75" customHeight="1">
      <c r="A20" s="5" t="s">
        <v>51</v>
      </c>
      <c r="B20" s="7" t="s">
        <v>52</v>
      </c>
      <c r="C20" s="3"/>
      <c r="G20" s="8" t="s">
        <v>26</v>
      </c>
      <c r="H20" s="3">
        <f>IF(C20="X",1)+IF(D20="X",2)+IF(E20="X",3)+IF(F20="X",4)+IF(G20="X",5)</f>
        <v>5</v>
      </c>
    </row>
    <row r="21" ht="15.75" customHeight="1">
      <c r="B21" s="5" t="s">
        <v>38</v>
      </c>
    </row>
    <row r="22" ht="15.75" customHeight="1">
      <c r="A22" s="5" t="s">
        <v>53</v>
      </c>
      <c r="B22" s="9" t="s">
        <v>54</v>
      </c>
      <c r="F22" s="8" t="s">
        <v>26</v>
      </c>
      <c r="G22" s="3"/>
      <c r="H22" s="3">
        <f t="shared" ref="H22:H23" si="5">IF(C22="X",1)+IF(D22="X",2)+IF(E22="X",3)+IF(F22="X",4)+IF(G22="X",5)</f>
        <v>4</v>
      </c>
      <c r="I22" s="12"/>
    </row>
    <row r="23" ht="15.75" customHeight="1">
      <c r="A23" s="5" t="s">
        <v>55</v>
      </c>
      <c r="B23" s="9" t="s">
        <v>56</v>
      </c>
      <c r="F23" s="8" t="s">
        <v>26</v>
      </c>
      <c r="H23" s="3">
        <f t="shared" si="5"/>
        <v>4</v>
      </c>
    </row>
    <row r="24" ht="49.5" customHeight="1">
      <c r="B24" s="13" t="s">
        <v>16</v>
      </c>
    </row>
    <row r="25" ht="15.75" customHeight="1">
      <c r="A25" s="5" t="s">
        <v>57</v>
      </c>
      <c r="B25" s="9" t="s">
        <v>58</v>
      </c>
      <c r="C25" s="3"/>
      <c r="F25" s="8" t="s">
        <v>26</v>
      </c>
      <c r="G25" s="3"/>
      <c r="H25" s="3">
        <f t="shared" ref="H25:H27" si="6">IF(C25="X",1)+IF(D25="X",2)+IF(E25="X",3)+IF(F25="X",4)+IF(G25="X",5)</f>
        <v>4</v>
      </c>
    </row>
    <row r="26" ht="15.75" customHeight="1">
      <c r="A26" s="5" t="s">
        <v>59</v>
      </c>
      <c r="B26" s="7" t="s">
        <v>60</v>
      </c>
      <c r="G26" s="8" t="s">
        <v>26</v>
      </c>
      <c r="H26" s="3">
        <f t="shared" si="6"/>
        <v>5</v>
      </c>
    </row>
    <row r="27" ht="15.75" customHeight="1">
      <c r="A27" s="5" t="s">
        <v>61</v>
      </c>
      <c r="B27" s="9" t="s">
        <v>62</v>
      </c>
      <c r="C27" s="3"/>
      <c r="G27" s="8" t="s">
        <v>26</v>
      </c>
      <c r="H27" s="3">
        <f t="shared" si="6"/>
        <v>5</v>
      </c>
    </row>
    <row r="28" ht="15.75" customHeight="1">
      <c r="B28" s="5" t="s">
        <v>31</v>
      </c>
    </row>
    <row r="29" ht="15.75" customHeight="1">
      <c r="A29" s="5" t="s">
        <v>63</v>
      </c>
      <c r="B29" s="7" t="s">
        <v>64</v>
      </c>
      <c r="F29" s="8" t="s">
        <v>26</v>
      </c>
      <c r="G29" s="3"/>
      <c r="H29" s="3">
        <f t="shared" ref="H29:H31" si="7">IF(C29="X",1)+IF(D29="X",2)+IF(E29="X",3)+IF(F29="X",4)+IF(G29="X",5)</f>
        <v>4</v>
      </c>
    </row>
    <row r="30" ht="15.75" customHeight="1">
      <c r="A30" s="5" t="s">
        <v>65</v>
      </c>
      <c r="B30" s="7" t="s">
        <v>66</v>
      </c>
      <c r="C30" s="3"/>
      <c r="F30" s="8" t="s">
        <v>26</v>
      </c>
      <c r="G30" s="3"/>
      <c r="H30" s="3">
        <f t="shared" si="7"/>
        <v>4</v>
      </c>
    </row>
    <row r="31" ht="15.75" customHeight="1">
      <c r="A31" s="5" t="s">
        <v>67</v>
      </c>
      <c r="B31" s="7" t="s">
        <v>68</v>
      </c>
      <c r="C31" s="3"/>
      <c r="F31" s="8" t="s">
        <v>26</v>
      </c>
      <c r="G31" s="3"/>
      <c r="H31" s="3">
        <f t="shared" si="7"/>
        <v>4</v>
      </c>
    </row>
    <row r="32" ht="15.75" customHeight="1">
      <c r="B32" s="5" t="s">
        <v>36</v>
      </c>
    </row>
    <row r="33" ht="24.0" customHeight="1">
      <c r="A33" s="11" t="s">
        <v>69</v>
      </c>
      <c r="B33" s="7"/>
      <c r="H33" s="3"/>
    </row>
    <row r="34" ht="15.75" customHeight="1">
      <c r="B34" s="5" t="s">
        <v>38</v>
      </c>
    </row>
    <row r="35" ht="15.75" customHeight="1">
      <c r="A35" s="5" t="s">
        <v>70</v>
      </c>
      <c r="B35" s="7" t="s">
        <v>71</v>
      </c>
      <c r="F35" s="8"/>
      <c r="G35" s="8" t="s">
        <v>26</v>
      </c>
      <c r="H35" s="3">
        <f t="shared" ref="H35:H36" si="8">IF(C35="X",1)+IF(D35="X",2)+IF(E35="X",3)+IF(F35="X",4)+IF(G35="X",5)</f>
        <v>5</v>
      </c>
      <c r="I35" s="12"/>
    </row>
    <row r="36" ht="15.75" customHeight="1">
      <c r="A36" s="5" t="s">
        <v>72</v>
      </c>
      <c r="B36" s="7" t="s">
        <v>73</v>
      </c>
      <c r="G36" s="8" t="s">
        <v>26</v>
      </c>
      <c r="H36" s="3">
        <f t="shared" si="8"/>
        <v>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3.89"/>
    <col customWidth="1" min="3" max="3" width="8.56"/>
    <col customWidth="1" min="4" max="4" width="11.78"/>
    <col customWidth="1" min="5" max="6" width="8.56"/>
    <col customWidth="1" min="7" max="7" width="11.33"/>
    <col customWidth="1" min="8" max="8" width="14.67"/>
    <col customWidth="1" min="9" max="9" width="16.89"/>
    <col customWidth="1" min="10" max="26" width="8.56"/>
  </cols>
  <sheetData>
    <row r="1" ht="66.0" customHeight="1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ht="15.75" customHeight="1">
      <c r="A2" s="5" t="s">
        <v>24</v>
      </c>
      <c r="B2" s="7" t="s">
        <v>25</v>
      </c>
      <c r="G2" s="8" t="s">
        <v>26</v>
      </c>
      <c r="H2" s="3">
        <f t="shared" ref="H2:H4" si="1">IF(C2="X",1)+IF(D2="X",2)+IF(E2="X",3)+IF(F2="X",4)+IF(G2="X",5)</f>
        <v>5</v>
      </c>
    </row>
    <row r="3" ht="15.75" customHeight="1">
      <c r="A3" s="5" t="s">
        <v>27</v>
      </c>
      <c r="B3" s="9" t="s">
        <v>28</v>
      </c>
      <c r="D3" s="3"/>
      <c r="G3" s="8" t="s">
        <v>26</v>
      </c>
      <c r="H3" s="3">
        <f t="shared" si="1"/>
        <v>5</v>
      </c>
    </row>
    <row r="4" ht="15.75" customHeight="1">
      <c r="A4" s="5" t="s">
        <v>29</v>
      </c>
      <c r="B4" s="10" t="s">
        <v>30</v>
      </c>
      <c r="E4" s="3"/>
      <c r="G4" s="8" t="s">
        <v>26</v>
      </c>
      <c r="H4" s="3">
        <f t="shared" si="1"/>
        <v>5</v>
      </c>
    </row>
    <row r="5" ht="15.75" customHeight="1">
      <c r="B5" s="5" t="s">
        <v>31</v>
      </c>
    </row>
    <row r="6" ht="15.75" customHeight="1">
      <c r="A6" s="5" t="s">
        <v>32</v>
      </c>
      <c r="B6" s="9" t="s">
        <v>33</v>
      </c>
      <c r="C6" s="3"/>
      <c r="D6" s="3"/>
      <c r="G6" s="8" t="s">
        <v>26</v>
      </c>
      <c r="H6" s="3">
        <f t="shared" ref="H6:H7" si="2">IF(C6="X",1)+IF(D6="X",2)+IF(E6="X",3)+IF(F6="X",4)+IF(G6="X",5)</f>
        <v>5</v>
      </c>
    </row>
    <row r="7" ht="15.75" customHeight="1">
      <c r="A7" s="5" t="s">
        <v>34</v>
      </c>
      <c r="B7" s="7" t="s">
        <v>35</v>
      </c>
      <c r="D7" s="3"/>
      <c r="G7" s="8" t="s">
        <v>26</v>
      </c>
      <c r="H7" s="3">
        <f t="shared" si="2"/>
        <v>5</v>
      </c>
    </row>
    <row r="8" ht="15.75" customHeight="1">
      <c r="B8" s="5" t="s">
        <v>36</v>
      </c>
    </row>
    <row r="9" ht="24.0" customHeight="1">
      <c r="A9" s="11" t="s">
        <v>37</v>
      </c>
      <c r="B9" s="7"/>
      <c r="H9" s="3"/>
    </row>
    <row r="10" ht="15.75" customHeight="1">
      <c r="B10" s="5" t="s">
        <v>38</v>
      </c>
    </row>
    <row r="11" ht="15.75" customHeight="1">
      <c r="A11" s="5" t="s">
        <v>39</v>
      </c>
      <c r="B11" s="9" t="s">
        <v>40</v>
      </c>
      <c r="E11" s="3"/>
      <c r="F11" s="8" t="s">
        <v>26</v>
      </c>
      <c r="H11" s="3">
        <f>IF(C11="X",1)+IF(D11="X",2)+IF(E11="X",3)+IF(F11="X",4)+IF(G11="X",5)</f>
        <v>4</v>
      </c>
      <c r="I11" s="12"/>
    </row>
    <row r="12" ht="49.5" customHeight="1">
      <c r="B12" s="13" t="s">
        <v>16</v>
      </c>
    </row>
    <row r="13" ht="15.75" customHeight="1">
      <c r="A13" s="5" t="s">
        <v>41</v>
      </c>
      <c r="B13" s="7" t="s">
        <v>42</v>
      </c>
      <c r="E13" s="3"/>
      <c r="G13" s="8" t="s">
        <v>26</v>
      </c>
      <c r="H13" s="3">
        <f t="shared" ref="H13:H14" si="3">IF(C13="X",1)+IF(D13="X",2)+IF(E13="X",3)+IF(F13="X",4)+IF(G13="X",5)</f>
        <v>5</v>
      </c>
    </row>
    <row r="14" ht="15.75" customHeight="1">
      <c r="A14" s="5" t="s">
        <v>43</v>
      </c>
      <c r="B14" s="9" t="s">
        <v>44</v>
      </c>
      <c r="F14" s="3"/>
      <c r="G14" s="8" t="s">
        <v>26</v>
      </c>
      <c r="H14" s="3">
        <f t="shared" si="3"/>
        <v>5</v>
      </c>
    </row>
    <row r="15" ht="15.75" customHeight="1">
      <c r="B15" s="5" t="s">
        <v>31</v>
      </c>
    </row>
    <row r="16" ht="15.75" customHeight="1">
      <c r="A16" s="5" t="s">
        <v>45</v>
      </c>
      <c r="B16" s="9" t="s">
        <v>46</v>
      </c>
      <c r="D16" s="3"/>
      <c r="F16" s="8" t="s">
        <v>26</v>
      </c>
      <c r="H16" s="3">
        <f t="shared" ref="H16:H18" si="4">IF(C16="X",1)+IF(D16="X",2)+IF(E16="X",3)+IF(F16="X",4)+IF(G16="X",5)</f>
        <v>4</v>
      </c>
    </row>
    <row r="17" ht="15.75" customHeight="1">
      <c r="A17" s="5" t="s">
        <v>47</v>
      </c>
      <c r="B17" s="7" t="s">
        <v>48</v>
      </c>
      <c r="E17" s="3"/>
      <c r="G17" s="8" t="s">
        <v>26</v>
      </c>
      <c r="H17" s="3">
        <f t="shared" si="4"/>
        <v>5</v>
      </c>
    </row>
    <row r="18" ht="15.75" customHeight="1">
      <c r="A18" s="5" t="s">
        <v>49</v>
      </c>
      <c r="B18" s="9" t="s">
        <v>50</v>
      </c>
      <c r="F18" s="3"/>
      <c r="G18" s="8" t="s">
        <v>26</v>
      </c>
      <c r="H18" s="3">
        <f t="shared" si="4"/>
        <v>5</v>
      </c>
    </row>
    <row r="19" ht="15.75" customHeight="1">
      <c r="B19" s="5" t="s">
        <v>36</v>
      </c>
    </row>
    <row r="20" ht="15.75" customHeight="1">
      <c r="A20" s="5" t="s">
        <v>51</v>
      </c>
      <c r="B20" s="7" t="s">
        <v>52</v>
      </c>
      <c r="C20" s="3"/>
      <c r="F20" s="8" t="s">
        <v>26</v>
      </c>
      <c r="H20" s="3">
        <f>IF(C20="X",1)+IF(D20="X",2)+IF(E20="X",3)+IF(F20="X",4)+IF(G20="X",5)</f>
        <v>4</v>
      </c>
    </row>
    <row r="21" ht="15.75" customHeight="1">
      <c r="B21" s="5" t="s">
        <v>38</v>
      </c>
    </row>
    <row r="22" ht="15.75" customHeight="1">
      <c r="A22" s="5" t="s">
        <v>53</v>
      </c>
      <c r="B22" s="9" t="s">
        <v>54</v>
      </c>
      <c r="G22" s="8" t="s">
        <v>26</v>
      </c>
      <c r="H22" s="3">
        <f t="shared" ref="H22:H23" si="5">IF(C22="X",1)+IF(D22="X",2)+IF(E22="X",3)+IF(F22="X",4)+IF(G22="X",5)</f>
        <v>5</v>
      </c>
      <c r="I22" s="12"/>
    </row>
    <row r="23" ht="15.75" customHeight="1">
      <c r="A23" s="5" t="s">
        <v>55</v>
      </c>
      <c r="B23" s="9" t="s">
        <v>56</v>
      </c>
      <c r="F23" s="3"/>
      <c r="G23" s="8" t="s">
        <v>26</v>
      </c>
      <c r="H23" s="3">
        <f t="shared" si="5"/>
        <v>5</v>
      </c>
    </row>
    <row r="24" ht="49.5" customHeight="1">
      <c r="B24" s="13" t="s">
        <v>16</v>
      </c>
    </row>
    <row r="25" ht="15.75" customHeight="1">
      <c r="A25" s="5" t="s">
        <v>57</v>
      </c>
      <c r="B25" s="9" t="s">
        <v>58</v>
      </c>
      <c r="C25" s="3"/>
      <c r="F25" s="8" t="s">
        <v>26</v>
      </c>
      <c r="G25" s="3"/>
      <c r="H25" s="3">
        <f t="shared" ref="H25:H27" si="6">IF(C25="X",1)+IF(D25="X",2)+IF(E25="X",3)+IF(F25="X",4)+IF(G25="X",5)</f>
        <v>4</v>
      </c>
    </row>
    <row r="26" ht="15.75" customHeight="1">
      <c r="A26" s="5" t="s">
        <v>59</v>
      </c>
      <c r="B26" s="7" t="s">
        <v>60</v>
      </c>
      <c r="G26" s="8" t="s">
        <v>26</v>
      </c>
      <c r="H26" s="3">
        <f t="shared" si="6"/>
        <v>5</v>
      </c>
    </row>
    <row r="27" ht="15.75" customHeight="1">
      <c r="A27" s="5" t="s">
        <v>61</v>
      </c>
      <c r="B27" s="9" t="s">
        <v>62</v>
      </c>
      <c r="C27" s="3"/>
      <c r="F27" s="8" t="s">
        <v>26</v>
      </c>
      <c r="H27" s="3">
        <f t="shared" si="6"/>
        <v>4</v>
      </c>
    </row>
    <row r="28" ht="15.75" customHeight="1">
      <c r="B28" s="5" t="s">
        <v>31</v>
      </c>
    </row>
    <row r="29" ht="15.75" customHeight="1">
      <c r="A29" s="5" t="s">
        <v>63</v>
      </c>
      <c r="B29" s="7" t="s">
        <v>64</v>
      </c>
      <c r="G29" s="8" t="s">
        <v>26</v>
      </c>
      <c r="H29" s="3">
        <f t="shared" ref="H29:H31" si="7">IF(C29="X",1)+IF(D29="X",2)+IF(E29="X",3)+IF(F29="X",4)+IF(G29="X",5)</f>
        <v>5</v>
      </c>
    </row>
    <row r="30" ht="15.75" customHeight="1">
      <c r="A30" s="5" t="s">
        <v>65</v>
      </c>
      <c r="B30" s="7" t="s">
        <v>66</v>
      </c>
      <c r="C30" s="3"/>
      <c r="G30" s="8" t="s">
        <v>26</v>
      </c>
      <c r="H30" s="3">
        <f t="shared" si="7"/>
        <v>5</v>
      </c>
    </row>
    <row r="31" ht="15.75" customHeight="1">
      <c r="A31" s="5" t="s">
        <v>67</v>
      </c>
      <c r="B31" s="7" t="s">
        <v>68</v>
      </c>
      <c r="C31" s="3"/>
      <c r="G31" s="8" t="s">
        <v>26</v>
      </c>
      <c r="H31" s="3">
        <f t="shared" si="7"/>
        <v>5</v>
      </c>
    </row>
    <row r="32" ht="15.75" customHeight="1">
      <c r="B32" s="5" t="s">
        <v>36</v>
      </c>
    </row>
    <row r="33" ht="24.0" customHeight="1">
      <c r="A33" s="11" t="s">
        <v>69</v>
      </c>
      <c r="B33" s="7"/>
      <c r="H33" s="3"/>
    </row>
    <row r="34" ht="15.75" customHeight="1">
      <c r="B34" s="5" t="s">
        <v>38</v>
      </c>
      <c r="F34" s="8"/>
    </row>
    <row r="35" ht="15.75" customHeight="1">
      <c r="A35" s="5" t="s">
        <v>70</v>
      </c>
      <c r="B35" s="7" t="s">
        <v>71</v>
      </c>
      <c r="G35" s="8" t="s">
        <v>26</v>
      </c>
      <c r="H35" s="3">
        <f t="shared" ref="H35:H36" si="8">IF(C35="X",1)+IF(D35="X",2)+IF(E35="X",3)+IF(F35="X",4)+IF(G35="X",5)</f>
        <v>5</v>
      </c>
      <c r="I35" s="12"/>
    </row>
    <row r="36" ht="15.75" customHeight="1">
      <c r="A36" s="5" t="s">
        <v>72</v>
      </c>
      <c r="B36" s="7" t="s">
        <v>73</v>
      </c>
      <c r="F36" s="8" t="s">
        <v>26</v>
      </c>
      <c r="G36" s="3"/>
      <c r="H36" s="3">
        <f t="shared" si="8"/>
        <v>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9" width="41.0"/>
    <col customWidth="1" min="10" max="10" width="33.89"/>
    <col customWidth="1" min="11" max="26" width="8.56"/>
  </cols>
  <sheetData>
    <row r="1" ht="32.25" customHeight="1">
      <c r="A1" s="14"/>
      <c r="B1" s="15"/>
      <c r="C1" s="16"/>
      <c r="D1" s="16"/>
      <c r="E1" s="16"/>
      <c r="F1" s="16"/>
      <c r="G1" s="16"/>
      <c r="H1" s="16" t="s">
        <v>22</v>
      </c>
      <c r="I1" s="16"/>
      <c r="J1" s="17"/>
    </row>
    <row r="2" ht="15.75" customHeight="1">
      <c r="A2" s="18" t="s">
        <v>24</v>
      </c>
      <c r="B2" s="19" t="s">
        <v>25</v>
      </c>
      <c r="C2" s="17"/>
      <c r="D2" s="17"/>
      <c r="E2" s="17"/>
      <c r="F2" s="17"/>
      <c r="G2" s="17"/>
      <c r="H2" s="20">
        <f>AVERAGE(Quest.Utente1!H2,Quest.Utente2!H2,Quest.Utente3!H2,Quest.Utente4!H2,Quest.Utente5!H2,Quest.Utente6!H2,Quest.Utente7!H2)</f>
        <v>4</v>
      </c>
      <c r="I2" s="21" t="s">
        <v>74</v>
      </c>
      <c r="J2" s="17"/>
    </row>
    <row r="3" ht="15.75" customHeight="1">
      <c r="A3" s="18" t="s">
        <v>27</v>
      </c>
      <c r="B3" s="19" t="s">
        <v>75</v>
      </c>
      <c r="C3" s="17"/>
      <c r="D3" s="17"/>
      <c r="E3" s="17"/>
      <c r="F3" s="17"/>
      <c r="G3" s="17"/>
      <c r="H3" s="20">
        <f>AVERAGE(Quest.Utente1!H3,Quest.Utente2!H3,Quest.Utente3!H3,Quest.Utente4!H3,Quest.Utente5!H3,Quest.Utente6!H3,Quest.Utente7!H3)</f>
        <v>4</v>
      </c>
      <c r="I3" s="21" t="s">
        <v>74</v>
      </c>
      <c r="J3" s="17"/>
    </row>
    <row r="4" ht="15.75" customHeight="1">
      <c r="A4" s="18" t="s">
        <v>29</v>
      </c>
      <c r="B4" s="22" t="s">
        <v>76</v>
      </c>
      <c r="C4" s="17"/>
      <c r="D4" s="17"/>
      <c r="E4" s="17"/>
      <c r="F4" s="17"/>
      <c r="G4" s="17"/>
      <c r="H4" s="23">
        <f>AVERAGE(Quest.Utente1!H4,Quest.Utente2!H4,Quest.Utente3!H4,Quest.Utente4!H4,Quest.Utente5!H4,Quest.Utente6!H4,Quest.Utente7!H4)</f>
        <v>4.142857143</v>
      </c>
      <c r="I4" s="24" t="s">
        <v>74</v>
      </c>
      <c r="J4" s="17"/>
    </row>
    <row r="5" ht="36.75" customHeight="1">
      <c r="A5" s="25"/>
      <c r="B5" s="25"/>
      <c r="C5" s="25"/>
      <c r="D5" s="25"/>
      <c r="E5" s="25"/>
      <c r="F5" s="25"/>
      <c r="G5" s="25"/>
      <c r="H5" s="26">
        <f>AVERAGE(H2:H3:H4)</f>
        <v>4.047619048</v>
      </c>
      <c r="I5" s="27" t="s">
        <v>77</v>
      </c>
      <c r="J5" s="16" t="s">
        <v>16</v>
      </c>
    </row>
    <row r="6" ht="15.75" customHeight="1">
      <c r="A6" s="18" t="s">
        <v>32</v>
      </c>
      <c r="B6" s="19" t="s">
        <v>78</v>
      </c>
      <c r="C6" s="17"/>
      <c r="D6" s="17"/>
      <c r="E6" s="17"/>
      <c r="F6" s="17"/>
      <c r="G6" s="17"/>
      <c r="H6" s="28">
        <f>AVERAGE(Quest.Utente1!H6,Quest.Utente2!H6,Quest.Utente3!H6,Quest.Utente4!H6,Quest.Utente5!H6,Quest.Utente6!H6,Quest.Utente7!H6)</f>
        <v>4.285714286</v>
      </c>
      <c r="I6" s="21" t="s">
        <v>74</v>
      </c>
      <c r="J6" s="17"/>
    </row>
    <row r="7" ht="15.75" customHeight="1">
      <c r="A7" s="18" t="s">
        <v>34</v>
      </c>
      <c r="B7" s="19" t="s">
        <v>35</v>
      </c>
      <c r="C7" s="17"/>
      <c r="D7" s="17"/>
      <c r="E7" s="17"/>
      <c r="F7" s="17"/>
      <c r="G7" s="17"/>
      <c r="H7" s="28">
        <f>AVERAGE(Quest.Utente1!H7,Quest.Utente2!H7,Quest.Utente3!H7,Quest.Utente4!H7,Quest.Utente5!H7,Quest.Utente6!H7,Quest.Utente7!H7)</f>
        <v>4.428571429</v>
      </c>
      <c r="I7" s="21" t="s">
        <v>74</v>
      </c>
      <c r="J7" s="17"/>
    </row>
    <row r="8" ht="36.75" customHeight="1">
      <c r="A8" s="14"/>
      <c r="B8" s="15"/>
      <c r="C8" s="25"/>
      <c r="D8" s="25"/>
      <c r="E8" s="25"/>
      <c r="F8" s="25"/>
      <c r="G8" s="25"/>
      <c r="H8" s="26">
        <f>AVERAGE(H6:H7)</f>
        <v>4.357142857</v>
      </c>
      <c r="I8" s="27" t="s">
        <v>77</v>
      </c>
      <c r="J8" s="16" t="s">
        <v>31</v>
      </c>
    </row>
    <row r="9" ht="15.75" customHeight="1">
      <c r="A9" s="18" t="s">
        <v>37</v>
      </c>
      <c r="B9" s="19"/>
      <c r="C9" s="17"/>
      <c r="D9" s="17"/>
      <c r="E9" s="17"/>
      <c r="F9" s="17"/>
      <c r="G9" s="17"/>
      <c r="H9" s="20"/>
      <c r="I9" s="21" t="s">
        <v>74</v>
      </c>
      <c r="J9" s="17"/>
    </row>
    <row r="10" ht="37.5" customHeight="1">
      <c r="A10" s="14"/>
      <c r="B10" s="15"/>
      <c r="C10" s="25"/>
      <c r="D10" s="25"/>
      <c r="E10" s="25"/>
      <c r="F10" s="25"/>
      <c r="G10" s="25"/>
      <c r="H10" s="26"/>
      <c r="I10" s="27" t="s">
        <v>77</v>
      </c>
      <c r="J10" s="16" t="s">
        <v>36</v>
      </c>
    </row>
    <row r="11" ht="15.75" customHeight="1">
      <c r="A11" s="18" t="s">
        <v>39</v>
      </c>
      <c r="B11" s="19" t="s">
        <v>79</v>
      </c>
      <c r="C11" s="17"/>
      <c r="D11" s="17"/>
      <c r="E11" s="17"/>
      <c r="F11" s="17"/>
      <c r="G11" s="17"/>
      <c r="H11" s="28">
        <f>AVERAGE(Quest.Utente1!H11,Quest.Utente2!H11,Quest.Utente3!H11,Quest.Utente4!H11,Quest.Utente5!H11,Quest.Utente6!H11,Quest.Utente7!H11)</f>
        <v>4.714285714</v>
      </c>
      <c r="I11" s="21" t="s">
        <v>74</v>
      </c>
      <c r="J11" s="17"/>
    </row>
    <row r="12" ht="37.5" customHeight="1">
      <c r="A12" s="14"/>
      <c r="B12" s="15"/>
      <c r="C12" s="25"/>
      <c r="D12" s="25"/>
      <c r="E12" s="25"/>
      <c r="F12" s="25"/>
      <c r="G12" s="25"/>
      <c r="H12" s="26">
        <f>AVERAGE(H11)</f>
        <v>4.714285714</v>
      </c>
      <c r="I12" s="27" t="s">
        <v>77</v>
      </c>
      <c r="J12" s="16" t="s">
        <v>38</v>
      </c>
    </row>
    <row r="13" ht="15.75" customHeight="1">
      <c r="A13" s="18" t="s">
        <v>41</v>
      </c>
      <c r="B13" s="19" t="s">
        <v>42</v>
      </c>
      <c r="C13" s="17"/>
      <c r="D13" s="17"/>
      <c r="E13" s="17"/>
      <c r="F13" s="17"/>
      <c r="G13" s="17"/>
      <c r="H13" s="28">
        <f>AVERAGE(Quest.Utente1!H13,Quest.Utente2!H13,Quest.Utente3!H13,Quest.Utente4!H13,Quest.Utente5!H13,Quest.Utente6!H13,Quest.Utente7!H13)</f>
        <v>4.285714286</v>
      </c>
      <c r="I13" s="21" t="s">
        <v>74</v>
      </c>
      <c r="J13" s="17"/>
    </row>
    <row r="14" ht="15.75" customHeight="1">
      <c r="A14" s="18" t="s">
        <v>43</v>
      </c>
      <c r="B14" s="19" t="s">
        <v>80</v>
      </c>
      <c r="C14" s="17"/>
      <c r="D14" s="17"/>
      <c r="E14" s="17"/>
      <c r="F14" s="17"/>
      <c r="G14" s="17"/>
      <c r="H14" s="28">
        <f>AVERAGE(Quest.Utente1!H14,Quest.Utente2!H14,Quest.Utente3!H14,Quest.Utente4!H14,Quest.Utente5!H14,Quest.Utente6!H14,Quest.Utente7!H14)</f>
        <v>4.142857143</v>
      </c>
      <c r="I14" s="21" t="s">
        <v>74</v>
      </c>
      <c r="J14" s="17"/>
    </row>
    <row r="15" ht="34.5" customHeight="1">
      <c r="A15" s="14"/>
      <c r="B15" s="15"/>
      <c r="C15" s="25"/>
      <c r="D15" s="25"/>
      <c r="E15" s="25"/>
      <c r="F15" s="25"/>
      <c r="G15" s="25"/>
      <c r="H15" s="26">
        <f>AVERAGE(H13:H14)</f>
        <v>4.214285714</v>
      </c>
      <c r="I15" s="27" t="s">
        <v>77</v>
      </c>
      <c r="J15" s="16" t="s">
        <v>16</v>
      </c>
    </row>
    <row r="16" ht="15.75" customHeight="1">
      <c r="A16" s="18" t="s">
        <v>45</v>
      </c>
      <c r="B16" s="19" t="s">
        <v>81</v>
      </c>
      <c r="C16" s="17"/>
      <c r="D16" s="17"/>
      <c r="E16" s="17"/>
      <c r="F16" s="17"/>
      <c r="G16" s="17"/>
      <c r="H16" s="20">
        <f>AVERAGE(Quest.Utente1!H16,Quest.Utente2!H16,Quest.Utente3!H16,Quest.Utente4!H16,Quest.Utente5!H16,Quest.Utente6!H16,Quest.Utente7!H16)</f>
        <v>4</v>
      </c>
      <c r="I16" s="21" t="s">
        <v>74</v>
      </c>
      <c r="J16" s="17"/>
    </row>
    <row r="17" ht="15.75" customHeight="1">
      <c r="A17" s="18" t="s">
        <v>47</v>
      </c>
      <c r="B17" s="19" t="s">
        <v>48</v>
      </c>
      <c r="C17" s="17"/>
      <c r="D17" s="17"/>
      <c r="E17" s="17"/>
      <c r="F17" s="17"/>
      <c r="G17" s="17"/>
      <c r="H17" s="28">
        <f>AVERAGE(Quest.Utente1!H17,Quest.Utente2!H17,Quest.Utente3!H17,Quest.Utente4!H17,Quest.Utente5!H17,Quest.Utente6!H17,Quest.Utente7!H17)</f>
        <v>4.428571429</v>
      </c>
      <c r="I17" s="21" t="s">
        <v>74</v>
      </c>
      <c r="J17" s="17"/>
    </row>
    <row r="18" ht="15.75" customHeight="1">
      <c r="A18" s="18" t="s">
        <v>49</v>
      </c>
      <c r="B18" s="19" t="s">
        <v>82</v>
      </c>
      <c r="C18" s="17"/>
      <c r="D18" s="17"/>
      <c r="E18" s="17"/>
      <c r="F18" s="17"/>
      <c r="G18" s="17"/>
      <c r="H18" s="28">
        <f>AVERAGE(Quest.Utente1!H18,Quest.Utente2!H18,Quest.Utente3!H18,Quest.Utente4!H18,Quest.Utente5!H18,Quest.Utente6!H18,Quest.Utente7!H18)</f>
        <v>4.857142857</v>
      </c>
      <c r="I18" s="21" t="s">
        <v>74</v>
      </c>
      <c r="J18" s="17"/>
    </row>
    <row r="19" ht="30.0" customHeight="1">
      <c r="A19" s="14"/>
      <c r="B19" s="15"/>
      <c r="C19" s="25"/>
      <c r="D19" s="25"/>
      <c r="E19" s="25"/>
      <c r="F19" s="25"/>
      <c r="G19" s="25"/>
      <c r="H19" s="26">
        <f>AVERAGE(H16:H17:H18)</f>
        <v>4.428571429</v>
      </c>
      <c r="I19" s="27" t="s">
        <v>77</v>
      </c>
      <c r="J19" s="16" t="s">
        <v>31</v>
      </c>
    </row>
    <row r="20" ht="15.75" customHeight="1">
      <c r="A20" s="18" t="s">
        <v>51</v>
      </c>
      <c r="B20" s="19" t="s">
        <v>52</v>
      </c>
      <c r="C20" s="17"/>
      <c r="D20" s="17"/>
      <c r="E20" s="17"/>
      <c r="F20" s="17"/>
      <c r="G20" s="17"/>
      <c r="H20" s="28">
        <f>AVERAGE(Quest.Utente1!H20,Quest.Utente2!H20,Quest.Utente3!H20,Quest.Utente4!H20,Quest.Utente5!H20,Quest.Utente6!H20,Quest.Utente7!H20)</f>
        <v>4.142857143</v>
      </c>
      <c r="I20" s="21" t="s">
        <v>74</v>
      </c>
      <c r="J20" s="17"/>
    </row>
    <row r="21" ht="33.0" customHeight="1">
      <c r="A21" s="14"/>
      <c r="B21" s="15"/>
      <c r="C21" s="25"/>
      <c r="D21" s="25"/>
      <c r="E21" s="25"/>
      <c r="F21" s="25"/>
      <c r="G21" s="25"/>
      <c r="H21" s="26">
        <f>AVERAGE(H20)</f>
        <v>4.142857143</v>
      </c>
      <c r="I21" s="29" t="s">
        <v>77</v>
      </c>
      <c r="J21" s="16" t="s">
        <v>36</v>
      </c>
    </row>
    <row r="22" ht="15.75" customHeight="1">
      <c r="A22" s="18" t="s">
        <v>53</v>
      </c>
      <c r="B22" s="19" t="s">
        <v>83</v>
      </c>
      <c r="C22" s="17"/>
      <c r="D22" s="17"/>
      <c r="E22" s="17"/>
      <c r="F22" s="17"/>
      <c r="G22" s="17"/>
      <c r="H22" s="28">
        <f>AVERAGE(Quest.Utente1!H22,Quest.Utente2!H22,Quest.Utente3!H22,Quest.Utente4!H22,Quest.Utente5!H22,Quest.Utente6!H22,Quest.Utente7!H22)</f>
        <v>4.428571429</v>
      </c>
      <c r="I22" s="21" t="s">
        <v>74</v>
      </c>
      <c r="J22" s="17"/>
    </row>
    <row r="23" ht="15.75" customHeight="1">
      <c r="A23" s="18" t="s">
        <v>55</v>
      </c>
      <c r="B23" s="19" t="s">
        <v>84</v>
      </c>
      <c r="C23" s="17"/>
      <c r="D23" s="17"/>
      <c r="E23" s="17"/>
      <c r="F23" s="17"/>
      <c r="G23" s="17"/>
      <c r="H23" s="28">
        <f>AVERAGE(Quest.Utente1!H23,Quest.Utente2!H23,Quest.Utente3!H23,Quest.Utente4!H23,Quest.Utente5!H23,Quest.Utente6!H23,Quest.Utente7!H23)</f>
        <v>4.285714286</v>
      </c>
      <c r="I23" s="21" t="s">
        <v>74</v>
      </c>
      <c r="J23" s="17"/>
    </row>
    <row r="24" ht="39.0" customHeight="1">
      <c r="A24" s="14"/>
      <c r="B24" s="15"/>
      <c r="C24" s="25"/>
      <c r="D24" s="25"/>
      <c r="E24" s="25"/>
      <c r="F24" s="25"/>
      <c r="G24" s="25"/>
      <c r="H24" s="26">
        <f>AVERAGE(H22:H23)</f>
        <v>4.357142857</v>
      </c>
      <c r="I24" s="29" t="s">
        <v>77</v>
      </c>
      <c r="J24" s="16" t="s">
        <v>38</v>
      </c>
    </row>
    <row r="25" ht="15.75" customHeight="1">
      <c r="A25" s="18" t="s">
        <v>57</v>
      </c>
      <c r="B25" s="19" t="s">
        <v>85</v>
      </c>
      <c r="C25" s="17"/>
      <c r="D25" s="17"/>
      <c r="E25" s="17"/>
      <c r="F25" s="17"/>
      <c r="G25" s="17"/>
      <c r="H25" s="28">
        <f>AVERAGE(Quest.Utente1!H25,Quest.Utente2!H25,Quest.Utente3!H25,Quest.Utente4!H25,Quest.Utente5!H25,Quest.Utente6!H25,Quest.Utente7!H25)</f>
        <v>4.142857143</v>
      </c>
      <c r="I25" s="21" t="s">
        <v>74</v>
      </c>
      <c r="J25" s="17"/>
    </row>
    <row r="26" ht="15.75" customHeight="1">
      <c r="A26" s="18" t="s">
        <v>59</v>
      </c>
      <c r="B26" s="19" t="s">
        <v>60</v>
      </c>
      <c r="C26" s="17"/>
      <c r="D26" s="17"/>
      <c r="E26" s="17"/>
      <c r="F26" s="17"/>
      <c r="G26" s="17"/>
      <c r="H26" s="28">
        <f>AVERAGE(Quest.Utente1!H26,Quest.Utente2!H26,Quest.Utente3!H26,Quest.Utente4!H26,Quest.Utente5!H26,Quest.Utente6!H26,Quest.Utente7!H26)</f>
        <v>4.428571429</v>
      </c>
      <c r="I26" s="21" t="s">
        <v>74</v>
      </c>
      <c r="J26" s="17"/>
    </row>
    <row r="27" ht="15.75" customHeight="1">
      <c r="A27" s="18" t="s">
        <v>61</v>
      </c>
      <c r="B27" s="19" t="s">
        <v>86</v>
      </c>
      <c r="C27" s="17"/>
      <c r="D27" s="17"/>
      <c r="E27" s="17"/>
      <c r="F27" s="17"/>
      <c r="G27" s="17"/>
      <c r="H27" s="20">
        <f>AVERAGE(Quest.Utente1!H27,Quest.Utente2!H27,Quest.Utente3!H27,Quest.Utente4!H27,Quest.Utente5!H27,Quest.Utente6!H27,Quest.Utente7!H27)</f>
        <v>4</v>
      </c>
      <c r="I27" s="21" t="s">
        <v>74</v>
      </c>
      <c r="J27" s="17"/>
    </row>
    <row r="28" ht="36.0" customHeight="1">
      <c r="A28" s="14"/>
      <c r="B28" s="15"/>
      <c r="C28" s="25"/>
      <c r="D28" s="25"/>
      <c r="E28" s="25"/>
      <c r="F28" s="25"/>
      <c r="G28" s="25"/>
      <c r="H28" s="26">
        <f>AVERAGE(H25:H26:H27)</f>
        <v>4.19047619</v>
      </c>
      <c r="I28" s="29" t="s">
        <v>77</v>
      </c>
      <c r="J28" s="16" t="s">
        <v>16</v>
      </c>
    </row>
    <row r="29" ht="15.75" customHeight="1">
      <c r="A29" s="18" t="s">
        <v>63</v>
      </c>
      <c r="B29" s="19" t="s">
        <v>64</v>
      </c>
      <c r="C29" s="17"/>
      <c r="D29" s="17"/>
      <c r="E29" s="17"/>
      <c r="F29" s="17"/>
      <c r="G29" s="17"/>
      <c r="H29" s="28">
        <f>AVERAGE(Quest.Utente1!H29,Quest.Utente2!H29,Quest.Utente3!H29,Quest.Utente4!H29,Quest.Utente5!H29,Quest.Utente6!H29,Quest.Utente7!H29)</f>
        <v>4.142857143</v>
      </c>
      <c r="I29" s="21" t="s">
        <v>74</v>
      </c>
      <c r="J29" s="17"/>
    </row>
    <row r="30" ht="15.75" customHeight="1">
      <c r="A30" s="18" t="s">
        <v>65</v>
      </c>
      <c r="B30" s="19" t="s">
        <v>66</v>
      </c>
      <c r="C30" s="17"/>
      <c r="D30" s="17"/>
      <c r="E30" s="17"/>
      <c r="F30" s="17"/>
      <c r="G30" s="17"/>
      <c r="H30" s="28">
        <f>AVERAGE(Quest.Utente1!H30,Quest.Utente2!H30,Quest.Utente3!H30,Quest.Utente4!H30,Quest.Utente5!H30,Quest.Utente6!H30,Quest.Utente7!H30)</f>
        <v>4.142857143</v>
      </c>
      <c r="I30" s="21" t="s">
        <v>74</v>
      </c>
      <c r="J30" s="17"/>
    </row>
    <row r="31" ht="15.75" customHeight="1">
      <c r="A31" s="18" t="s">
        <v>67</v>
      </c>
      <c r="B31" s="19" t="s">
        <v>68</v>
      </c>
      <c r="C31" s="17"/>
      <c r="D31" s="17"/>
      <c r="E31" s="17"/>
      <c r="F31" s="17"/>
      <c r="G31" s="17"/>
      <c r="H31" s="20">
        <f>AVERAGE(Quest.Utente1!H31,Quest.Utente2!H31,Quest.Utente3!H31,Quest.Utente4!H31)</f>
        <v>3.75</v>
      </c>
      <c r="I31" s="21" t="s">
        <v>74</v>
      </c>
      <c r="J31" s="17"/>
    </row>
    <row r="32" ht="33.75" customHeight="1">
      <c r="A32" s="14"/>
      <c r="B32" s="15"/>
      <c r="C32" s="25"/>
      <c r="D32" s="25"/>
      <c r="E32" s="25"/>
      <c r="F32" s="25"/>
      <c r="G32" s="25"/>
      <c r="H32" s="26">
        <f>AVERAGE(H29:H30:H31)</f>
        <v>4.011904762</v>
      </c>
      <c r="I32" s="29" t="s">
        <v>77</v>
      </c>
      <c r="J32" s="16" t="s">
        <v>31</v>
      </c>
    </row>
    <row r="33" ht="15.75" customHeight="1">
      <c r="A33" s="18" t="s">
        <v>69</v>
      </c>
      <c r="B33" s="19"/>
      <c r="C33" s="17"/>
      <c r="D33" s="17"/>
      <c r="E33" s="17"/>
      <c r="F33" s="17"/>
      <c r="G33" s="17"/>
      <c r="H33" s="30"/>
      <c r="I33" s="21" t="s">
        <v>74</v>
      </c>
      <c r="J33" s="17"/>
    </row>
    <row r="34" ht="31.5" customHeight="1">
      <c r="A34" s="14"/>
      <c r="B34" s="15"/>
      <c r="C34" s="25"/>
      <c r="D34" s="25"/>
      <c r="E34" s="25"/>
      <c r="F34" s="25"/>
      <c r="G34" s="25"/>
      <c r="H34" s="26"/>
      <c r="I34" s="27" t="s">
        <v>77</v>
      </c>
      <c r="J34" s="16" t="s">
        <v>36</v>
      </c>
    </row>
    <row r="35" ht="15.75" customHeight="1">
      <c r="A35" s="18" t="s">
        <v>70</v>
      </c>
      <c r="B35" s="19" t="s">
        <v>71</v>
      </c>
      <c r="C35" s="17"/>
      <c r="D35" s="17"/>
      <c r="E35" s="17"/>
      <c r="F35" s="17"/>
      <c r="G35" s="17"/>
      <c r="H35" s="20">
        <f>AVERAGE(Quest.Utente1!H35,Quest.Utente2!H35,Quest.Utente3!H35,Quest.Utente4!H35,Quest.Utente5!H35,Quest.Utente6!H35,Quest.Utente7!H35)</f>
        <v>5</v>
      </c>
      <c r="I35" s="21" t="s">
        <v>74</v>
      </c>
      <c r="J35" s="17"/>
    </row>
    <row r="36" ht="15.75" customHeight="1">
      <c r="A36" s="18" t="s">
        <v>72</v>
      </c>
      <c r="B36" s="19" t="s">
        <v>73</v>
      </c>
      <c r="C36" s="17"/>
      <c r="D36" s="17"/>
      <c r="E36" s="17"/>
      <c r="F36" s="17"/>
      <c r="G36" s="17"/>
      <c r="H36" s="28">
        <f>AVERAGE(Quest.Utente1!H36,Quest.Utente2!H36,Quest.Utente3!H36,Quest.Utente4!H36,Quest.Utente5!H36,Quest.Utente6!H36,Quest.Utente7!H36)</f>
        <v>4.428571429</v>
      </c>
      <c r="I36" s="21" t="s">
        <v>74</v>
      </c>
      <c r="J36" s="17"/>
    </row>
    <row r="37" ht="36.0" customHeight="1">
      <c r="A37" s="16"/>
      <c r="B37" s="25"/>
      <c r="C37" s="25"/>
      <c r="D37" s="25"/>
      <c r="E37" s="25"/>
      <c r="F37" s="25"/>
      <c r="G37" s="25"/>
      <c r="H37" s="26">
        <f>AVERAGE(H35:H36)</f>
        <v>4.714285714</v>
      </c>
      <c r="I37" s="27" t="s">
        <v>77</v>
      </c>
      <c r="J37" s="16" t="s">
        <v>38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