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defaultThemeVersion="124226"/>
  <bookViews>
    <workbookView xWindow="690" yWindow="810" windowWidth="25695" windowHeight="11040" tabRatio="301"/>
  </bookViews>
  <sheets>
    <sheet name="Erläuterungen" sheetId="5" r:id="rId1"/>
    <sheet name="Testzahlen" sheetId="1" r:id="rId2"/>
    <sheet name="Testkapazitäten" sheetId="2" r:id="rId3"/>
    <sheet name="Probenrückstau" sheetId="4" r:id="rId4"/>
  </sheets>
  <calcPr calcId="145621"/>
</workbook>
</file>

<file path=xl/calcChain.xml><?xml version="1.0" encoding="utf-8"?>
<calcChain xmlns="http://schemas.openxmlformats.org/spreadsheetml/2006/main">
  <c r="E35" i="1" l="1"/>
  <c r="D36" i="1"/>
  <c r="C36" i="1"/>
  <c r="E34" i="1" l="1"/>
  <c r="E24" i="1"/>
  <c r="E28" i="1" l="1"/>
  <c r="E29" i="1"/>
  <c r="E30" i="1"/>
  <c r="E31" i="1"/>
  <c r="E32" i="1"/>
  <c r="E33" i="1"/>
  <c r="E18" i="1" l="1"/>
  <c r="E19" i="1"/>
  <c r="E20" i="1"/>
  <c r="E21" i="1"/>
  <c r="E22" i="1"/>
  <c r="E23" i="1"/>
  <c r="E25" i="1"/>
  <c r="E26" i="1"/>
  <c r="E27" i="1"/>
  <c r="E17" i="1" l="1"/>
  <c r="E16" i="1" l="1"/>
  <c r="E15" i="1"/>
  <c r="E14" i="1"/>
  <c r="E13" i="1"/>
  <c r="E12" i="1"/>
  <c r="E11" i="1"/>
  <c r="E10" i="1"/>
  <c r="E9" i="1"/>
  <c r="E8" i="1"/>
  <c r="E7" i="1"/>
  <c r="E6" i="1"/>
  <c r="E5" i="1"/>
  <c r="E4" i="1"/>
</calcChain>
</file>

<file path=xl/sharedStrings.xml><?xml version="1.0" encoding="utf-8"?>
<sst xmlns="http://schemas.openxmlformats.org/spreadsheetml/2006/main" count="57" uniqueCount="50">
  <si>
    <t>Kalenderwoche 2020</t>
  </si>
  <si>
    <t>Anzahl Testungen</t>
  </si>
  <si>
    <t>Positiv getestet</t>
  </si>
  <si>
    <t>Bis einschließlich KW10</t>
  </si>
  <si>
    <t>Anzahl übermittelnde Labore</t>
  </si>
  <si>
    <t>Summe</t>
  </si>
  <si>
    <t>Positiven-quote (%)</t>
  </si>
  <si>
    <t>KW, für die die Angabe prognostisch erfolgt ist:</t>
  </si>
  <si>
    <t>Testkapazität pro Tag</t>
  </si>
  <si>
    <t>KW11</t>
  </si>
  <si>
    <t>-</t>
  </si>
  <si>
    <t>KW12</t>
  </si>
  <si>
    <t>KW13</t>
  </si>
  <si>
    <t>KW14</t>
  </si>
  <si>
    <t>KW15</t>
  </si>
  <si>
    <t>KW16</t>
  </si>
  <si>
    <t>KW17</t>
  </si>
  <si>
    <t>KW18</t>
  </si>
  <si>
    <t>KW19</t>
  </si>
  <si>
    <t>KW20</t>
  </si>
  <si>
    <t>KW21</t>
  </si>
  <si>
    <t>KW22</t>
  </si>
  <si>
    <t>KW23</t>
  </si>
  <si>
    <t>KW24</t>
  </si>
  <si>
    <t>KW25</t>
  </si>
  <si>
    <t>KW26</t>
  </si>
  <si>
    <t>KW27</t>
  </si>
  <si>
    <t>KW28</t>
  </si>
  <si>
    <t>KW29</t>
  </si>
  <si>
    <t>KW30</t>
  </si>
  <si>
    <t>KW31</t>
  </si>
  <si>
    <t>KW32</t>
  </si>
  <si>
    <t>KW33</t>
  </si>
  <si>
    <t>KW34</t>
  </si>
  <si>
    <t>KW35</t>
  </si>
  <si>
    <t>KW36</t>
  </si>
  <si>
    <t>KW37</t>
  </si>
  <si>
    <t>KW38</t>
  </si>
  <si>
    <t>KW39</t>
  </si>
  <si>
    <t>KW40</t>
  </si>
  <si>
    <t>KW41</t>
  </si>
  <si>
    <t>KW42</t>
  </si>
  <si>
    <t>Labore mit Rückstau</t>
  </si>
  <si>
    <t>KW</t>
  </si>
  <si>
    <t>Probenrückstau</t>
  </si>
  <si>
    <t>Reale Testkapazität zum Zeitpunkt der Abfrage</t>
  </si>
  <si>
    <t>Theoretische wöchentliche Kapazität anhand von Wochenarbeitstagen</t>
  </si>
  <si>
    <t>Das RKI erfasst wöchentlich die SARS-CoV-2-Testzahlen. Hierfür werden deutschlandweit Daten von Universitätskliniken, Forschungseinrichtungen sowie klinischen und ambulanten Laboren zusammengeführt. Die Erfassung basiert auf einer freiwilligen Mitteilung der Labore und erfolgt über eine webbasierte Plattform (VOXCO, RKI-Testlaborabfrage) oder in Zusammenarbeit mit der am RKI etablierten, laborbasierten SARS-CoV-2-Surveillance (eine Erweiterung der Antibiotika-Resistenz-Surveillance, ARS), dem Netzwerk für respiratorische Viren (RespVir) sowie der Abfrage eines labormedizinischen Berufsverbands. Die Erfassung liefert Hinweise zur aktuellen Situation in den Laboren, erlaubt aber keine detaillierten Auswertungen oder Vergleiche mit den gemeldeten Fallzahlen.</t>
  </si>
  <si>
    <t>Bisher haben sich mehr als 250 Labore für die RKI-Testlaborabfrage oder in einem der anderen übermittelnden Netzwerke registriert und übermitteln nach Aufruf überwiegend wöchentlich. Da Labore in der RKI-Testzahlabfrage  die  Tests  der  vergangenen Kalenderwochen nachmelden können, ist es möglich, dass sich die ermittelten Zahlen nachträglich ändern. Es ist zu beachten, dass die Zahl der Tests nicht mit der Zahl der getesteten Personen gleichzusetzen ist, da in den Angaben Mehrfachtestungen von Patienten enthalten sein können (s. Testzahlen).</t>
  </si>
  <si>
    <t xml:space="preserve">Zusätzlich zur Anzahl durchgeführter Tests werden in der RKI-Testlaborabfrage und durch einen labormedizinischen Berufsverband Angaben zur täglichen (aktuellen) Testkapazität, zur Reichweite sowie zu möglichen Probenrückstaus befragt. Die Reichweite gibt an, wie viele Arbeitstage ein Labor unter Vollauslastung  der angegebenen maximalen Testkapazität unter Berücksichtigung aller notwendigen Ressourcen (Entnahmematerial, Testreagenzien, Personal u. a.) zum Zeitpunkt der Abfrage arbeiten kann. Da die Reichweite stark  vom Vorhandensein von Testreagenzien abhängig ist, stellt die Angabe eine Momentaufnahme in einem dynamischen System dar (s. Testzkapazitäten, Probenrückstau).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</si>
</sst>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0.0"/>
  </numFmts>
  <fonts count="11" x14ac:knownFonts="1">
    <font>
      <sz val="11"/>
      <color theme="1"/>
      <name val="Calibri"/>
      <family val="2"/>
      <scheme val="minor"/>
    </font>
    <font>
      <sz val="11"/>
      <color theme="1"/>
      <name val="Calibri"/>
      <family val="2"/>
      <scheme val="minor"/>
    </font>
    <font>
      <sz val="10"/>
      <name val="Arial"/>
      <family val="2"/>
    </font>
    <font>
      <sz val="12"/>
      <color indexed="8"/>
      <name val="Calibri"/>
      <family val="2"/>
    </font>
    <font>
      <u/>
      <sz val="12"/>
      <color theme="10"/>
      <name val="Calibri"/>
      <family val="2"/>
    </font>
    <font>
      <sz val="12"/>
      <color indexed="8"/>
      <name val="Calibri"/>
      <family val="2"/>
    </font>
    <font>
      <sz val="12"/>
      <color indexed="8"/>
      <name val="Calibri"/>
      <family val="2"/>
    </font>
    <font>
      <sz val="11"/>
      <name val="Calibri"/>
      <family val="2"/>
      <scheme val="minor"/>
    </font>
    <font>
      <b/>
      <sz val="11"/>
      <color theme="1"/>
      <name val="Calibri"/>
      <family val="2"/>
      <scheme val="minor"/>
    </font>
    <font>
      <sz val="11"/>
      <color indexed="8"/>
      <name val="Calibri"/>
      <family val="2"/>
      <scheme val="minor"/>
    </font>
    <font>
      <b/>
      <sz val="11"/>
      <color rgb="FFFF0000"/>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2">
    <xf numFmtId="0" fontId="0"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2" fillId="0" borderId="0"/>
    <xf numFmtId="0" fontId="3" fillId="0" borderId="0" applyNumberFormat="0" applyFill="0" applyBorder="0" applyProtection="0"/>
    <xf numFmtId="0" fontId="3" fillId="0" borderId="0" applyNumberFormat="0" applyFill="0" applyBorder="0" applyProtection="0"/>
    <xf numFmtId="0" fontId="1" fillId="0" borderId="0"/>
    <xf numFmtId="0" fontId="4" fillId="0" borderId="0" applyNumberFormat="0" applyFill="0" applyBorder="0" applyAlignment="0" applyProtection="0"/>
    <xf numFmtId="0" fontId="5" fillId="0" borderId="0" applyNumberFormat="0" applyFill="0" applyBorder="0" applyProtection="0"/>
    <xf numFmtId="0" fontId="6" fillId="0" borderId="0" applyNumberFormat="0" applyFill="0" applyBorder="0" applyProtection="0"/>
    <xf numFmtId="0" fontId="3" fillId="0" borderId="0" applyNumberFormat="0" applyFill="0" applyBorder="0" applyProtection="0"/>
    <xf numFmtId="0" fontId="3" fillId="0" borderId="0" applyNumberFormat="0" applyFill="0" applyBorder="0" applyProtection="0"/>
    <xf numFmtId="0" fontId="2" fillId="0" borderId="0"/>
    <xf numFmtId="0" fontId="2" fillId="0" borderId="0"/>
    <xf numFmtId="0" fontId="9" fillId="0" borderId="0"/>
    <xf numFmtId="0" fontId="9" fillId="0" borderId="0"/>
    <xf numFmtId="0" fontId="1" fillId="0" borderId="0"/>
    <xf numFmtId="0" fontId="9" fillId="0" borderId="0"/>
  </cellStyleXfs>
  <cellXfs count="35">
    <xf numFmtId="0" fontId="0" fillId="0" borderId="0" xfId="0"/>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0" fontId="0" fillId="0" borderId="1" xfId="0" applyFont="1" applyFill="1" applyBorder="1" applyAlignment="1">
      <alignment horizontal="center" vertical="center" wrapText="1"/>
    </xf>
    <xf numFmtId="3" fontId="0" fillId="0" borderId="1" xfId="0" applyNumberFormat="1" applyFont="1" applyFill="1" applyBorder="1" applyAlignment="1">
      <alignment horizontal="center" vertical="center" wrapText="1"/>
    </xf>
    <xf numFmtId="3" fontId="0" fillId="0" borderId="1" xfId="0" applyNumberFormat="1" applyFont="1" applyFill="1" applyBorder="1" applyAlignment="1">
      <alignment horizontal="center" vertical="center"/>
    </xf>
    <xf numFmtId="3" fontId="7" fillId="0" borderId="1" xfId="0" applyNumberFormat="1" applyFont="1" applyFill="1" applyBorder="1" applyAlignment="1">
      <alignment horizontal="center" vertical="center" wrapText="1"/>
    </xf>
    <xf numFmtId="0" fontId="7" fillId="0" borderId="1" xfId="0" applyFont="1" applyBorder="1" applyAlignment="1">
      <alignment horizontal="center" vertical="center" wrapText="1"/>
    </xf>
    <xf numFmtId="3" fontId="7" fillId="0" borderId="1" xfId="0" applyNumberFormat="1" applyFont="1" applyBorder="1" applyAlignment="1">
      <alignment horizontal="center" vertical="center" wrapText="1"/>
    </xf>
    <xf numFmtId="0" fontId="7" fillId="0" borderId="1" xfId="0" applyFont="1" applyFill="1" applyBorder="1" applyAlignment="1">
      <alignment horizontal="center" vertical="center" wrapText="1"/>
    </xf>
    <xf numFmtId="0" fontId="7" fillId="0" borderId="0" xfId="0" applyFont="1"/>
    <xf numFmtId="3" fontId="8" fillId="0" borderId="1" xfId="0" applyNumberFormat="1" applyFont="1" applyBorder="1" applyAlignment="1">
      <alignment horizontal="center"/>
    </xf>
    <xf numFmtId="0" fontId="8" fillId="0" borderId="1" xfId="0" applyFont="1" applyBorder="1" applyAlignment="1">
      <alignment horizontal="center"/>
    </xf>
    <xf numFmtId="0" fontId="9" fillId="0" borderId="0" xfId="18"/>
    <xf numFmtId="0" fontId="10" fillId="0" borderId="0" xfId="18" applyFont="1"/>
    <xf numFmtId="2" fontId="7" fillId="0" borderId="1" xfId="0" applyNumberFormat="1"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1" fontId="0" fillId="0" borderId="1" xfId="0" applyNumberFormat="1" applyBorder="1" applyAlignment="1">
      <alignment horizontal="center"/>
    </xf>
    <xf numFmtId="3" fontId="0" fillId="0" borderId="2" xfId="0" applyNumberFormat="1" applyBorder="1" applyAlignment="1">
      <alignment horizontal="center"/>
    </xf>
    <xf numFmtId="0" fontId="0" fillId="0" borderId="1" xfId="0" applyBorder="1" applyAlignment="1">
      <alignment horizontal="center" vertical="center"/>
    </xf>
    <xf numFmtId="3" fontId="0" fillId="0" borderId="1" xfId="0" applyNumberFormat="1" applyBorder="1" applyAlignment="1">
      <alignment horizontal="center" vertical="center"/>
    </xf>
    <xf numFmtId="3" fontId="0" fillId="0" borderId="1" xfId="0" applyNumberFormat="1" applyBorder="1" applyAlignment="1">
      <alignment horizontal="center"/>
    </xf>
    <xf numFmtId="0" fontId="0" fillId="0" borderId="1" xfId="0" applyFill="1" applyBorder="1" applyAlignment="1">
      <alignment horizontal="center"/>
    </xf>
    <xf numFmtId="0" fontId="0" fillId="0" borderId="1" xfId="0" applyFill="1" applyBorder="1" applyAlignment="1">
      <alignment horizontal="center" vertical="center"/>
    </xf>
    <xf numFmtId="3" fontId="0" fillId="0" borderId="1" xfId="0" applyNumberFormat="1" applyFill="1" applyBorder="1" applyAlignment="1">
      <alignment horizontal="center" vertical="center"/>
    </xf>
    <xf numFmtId="1" fontId="0" fillId="0" borderId="0" xfId="0" applyNumberFormat="1"/>
    <xf numFmtId="0" fontId="0" fillId="0" borderId="1" xfId="0" applyFill="1" applyBorder="1" applyAlignment="1">
      <alignment horizontal="center" wrapText="1"/>
    </xf>
    <xf numFmtId="0" fontId="0" fillId="0" borderId="0" xfId="0" applyBorder="1" applyAlignment="1">
      <alignment horizontal="center"/>
    </xf>
    <xf numFmtId="0" fontId="0" fillId="0" borderId="0" xfId="0" applyFill="1" applyBorder="1" applyAlignment="1">
      <alignment horizontal="center"/>
    </xf>
    <xf numFmtId="0" fontId="9" fillId="0" borderId="0" xfId="19" applyFill="1"/>
    <xf numFmtId="164" fontId="0" fillId="0" borderId="1" xfId="0" applyNumberFormat="1" applyFont="1" applyBorder="1" applyAlignment="1">
      <alignment horizontal="center"/>
    </xf>
    <xf numFmtId="0" fontId="7" fillId="0" borderId="0" xfId="0" applyFont="1" applyAlignment="1">
      <alignment vertical="center" wrapText="1"/>
    </xf>
    <xf numFmtId="0" fontId="0" fillId="0" borderId="0" xfId="0" applyAlignment="1">
      <alignment vertical="center" wrapText="1"/>
    </xf>
    <xf numFmtId="0" fontId="0" fillId="0" borderId="0" xfId="0" applyAlignment="1">
      <alignment wrapText="1"/>
    </xf>
  </cellXfs>
  <cellStyles count="22">
    <cellStyle name="Comma" xfId="5"/>
    <cellStyle name="Comma [0]" xfId="6"/>
    <cellStyle name="Currency" xfId="3"/>
    <cellStyle name="Currency [0]" xfId="4"/>
    <cellStyle name="Hyperlink 2" xfId="11"/>
    <cellStyle name="Normal" xfId="7"/>
    <cellStyle name="Percent" xfId="2"/>
    <cellStyle name="Standard" xfId="0" builtinId="0"/>
    <cellStyle name="Standard 10" xfId="19"/>
    <cellStyle name="Standard 11" xfId="20"/>
    <cellStyle name="Standard 12" xfId="21"/>
    <cellStyle name="Standard 2" xfId="8"/>
    <cellStyle name="Standard 3" xfId="9"/>
    <cellStyle name="Standard 4" xfId="10"/>
    <cellStyle name="Standard 5" xfId="12"/>
    <cellStyle name="Standard 5 2" xfId="13"/>
    <cellStyle name="Standard 5 3" xfId="14"/>
    <cellStyle name="Standard 5_Tabelle1" xfId="15"/>
    <cellStyle name="Standard 6" xfId="1"/>
    <cellStyle name="Standard 7" xfId="16"/>
    <cellStyle name="Standard 8" xfId="17"/>
    <cellStyle name="Standard 9"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title>
    <c:autoTitleDeleted val="0"/>
    <c:plotArea>
      <c:layout>
        <c:manualLayout>
          <c:layoutTarget val="inner"/>
          <c:xMode val="edge"/>
          <c:yMode val="edge"/>
          <c:x val="8.3947294466979502E-2"/>
          <c:y val="0.11737112918632334"/>
          <c:w val="0.9012378907182057"/>
          <c:h val="0.6538609793955612"/>
        </c:manualLayout>
      </c:layout>
      <c:barChart>
        <c:barDir val="col"/>
        <c:grouping val="clustered"/>
        <c:varyColors val="0"/>
        <c:ser>
          <c:idx val="1"/>
          <c:order val="0"/>
          <c:tx>
            <c:strRef>
              <c:f>Probenrückstau!$C$1</c:f>
              <c:strCache>
                <c:ptCount val="1"/>
                <c:pt idx="0">
                  <c:v>Probenrückstau</c:v>
                </c:pt>
              </c:strCache>
            </c:strRef>
          </c:tx>
          <c:spPr>
            <a:ln>
              <a:solidFill>
                <a:schemeClr val="tx2"/>
              </a:solidFill>
            </a:ln>
          </c:spPr>
          <c:invertIfNegative val="0"/>
          <c:cat>
            <c:multiLvlStrRef>
              <c:f>Probenrückstau!$A$2:$B$28</c:f>
              <c:multiLvlStrCache>
                <c:ptCount val="27"/>
                <c:lvl>
                  <c:pt idx="0">
                    <c:v>15</c:v>
                  </c:pt>
                  <c:pt idx="1">
                    <c:v>16</c:v>
                  </c:pt>
                  <c:pt idx="2">
                    <c:v>17</c:v>
                  </c:pt>
                  <c:pt idx="3">
                    <c:v>18</c:v>
                  </c:pt>
                  <c:pt idx="4">
                    <c:v>19</c:v>
                  </c:pt>
                  <c:pt idx="5">
                    <c:v>20</c:v>
                  </c:pt>
                  <c:pt idx="6">
                    <c:v>21</c:v>
                  </c:pt>
                  <c:pt idx="7">
                    <c:v>22</c:v>
                  </c:pt>
                  <c:pt idx="8">
                    <c:v>23</c:v>
                  </c:pt>
                  <c:pt idx="9">
                    <c:v>24</c:v>
                  </c:pt>
                  <c:pt idx="10">
                    <c:v>25</c:v>
                  </c:pt>
                  <c:pt idx="11">
                    <c:v>26</c:v>
                  </c:pt>
                  <c:pt idx="12">
                    <c:v>27</c:v>
                  </c:pt>
                  <c:pt idx="13">
                    <c:v>28</c:v>
                  </c:pt>
                  <c:pt idx="14">
                    <c:v>29</c:v>
                  </c:pt>
                  <c:pt idx="15">
                    <c:v>30</c:v>
                  </c:pt>
                  <c:pt idx="16">
                    <c:v>31</c:v>
                  </c:pt>
                  <c:pt idx="17">
                    <c:v>32</c:v>
                  </c:pt>
                  <c:pt idx="18">
                    <c:v>33</c:v>
                  </c:pt>
                  <c:pt idx="19">
                    <c:v>34</c:v>
                  </c:pt>
                  <c:pt idx="20">
                    <c:v>35</c:v>
                  </c:pt>
                  <c:pt idx="21">
                    <c:v>36</c:v>
                  </c:pt>
                  <c:pt idx="22">
                    <c:v>37</c:v>
                  </c:pt>
                  <c:pt idx="23">
                    <c:v>38</c:v>
                  </c:pt>
                  <c:pt idx="24">
                    <c:v>39</c:v>
                  </c:pt>
                  <c:pt idx="25">
                    <c:v>40</c:v>
                  </c:pt>
                  <c:pt idx="26">
                    <c:v>41</c:v>
                  </c:pt>
                </c:lvl>
                <c:lvl>
                  <c:pt idx="0">
                    <c:v>25</c:v>
                  </c:pt>
                  <c:pt idx="1">
                    <c:v>34</c:v>
                  </c:pt>
                  <c:pt idx="2">
                    <c:v>29</c:v>
                  </c:pt>
                  <c:pt idx="3">
                    <c:v>30</c:v>
                  </c:pt>
                  <c:pt idx="4">
                    <c:v>29</c:v>
                  </c:pt>
                  <c:pt idx="5">
                    <c:v>27</c:v>
                  </c:pt>
                  <c:pt idx="6">
                    <c:v>28</c:v>
                  </c:pt>
                  <c:pt idx="7">
                    <c:v>24</c:v>
                  </c:pt>
                  <c:pt idx="8">
                    <c:v>28</c:v>
                  </c:pt>
                  <c:pt idx="9">
                    <c:v>51</c:v>
                  </c:pt>
                  <c:pt idx="10">
                    <c:v>46</c:v>
                  </c:pt>
                  <c:pt idx="11">
                    <c:v>71</c:v>
                  </c:pt>
                  <c:pt idx="12">
                    <c:v>46</c:v>
                  </c:pt>
                  <c:pt idx="13">
                    <c:v>25</c:v>
                  </c:pt>
                  <c:pt idx="14">
                    <c:v>42</c:v>
                  </c:pt>
                  <c:pt idx="15">
                    <c:v>22</c:v>
                  </c:pt>
                  <c:pt idx="16">
                    <c:v>24</c:v>
                  </c:pt>
                  <c:pt idx="17">
                    <c:v>36</c:v>
                  </c:pt>
                  <c:pt idx="18">
                    <c:v>44</c:v>
                  </c:pt>
                  <c:pt idx="19">
                    <c:v>49</c:v>
                  </c:pt>
                  <c:pt idx="20">
                    <c:v>49</c:v>
                  </c:pt>
                  <c:pt idx="21">
                    <c:v>48</c:v>
                  </c:pt>
                  <c:pt idx="22">
                    <c:v>51</c:v>
                  </c:pt>
                  <c:pt idx="23">
                    <c:v>43</c:v>
                  </c:pt>
                  <c:pt idx="24">
                    <c:v>46</c:v>
                  </c:pt>
                  <c:pt idx="25">
                    <c:v>42</c:v>
                  </c:pt>
                  <c:pt idx="26">
                    <c:v>47</c:v>
                  </c:pt>
                </c:lvl>
              </c:multiLvlStrCache>
            </c:multiLvlStrRef>
          </c:cat>
          <c:val>
            <c:numRef>
              <c:f>Probenrückstau!$C$2:$C$28</c:f>
              <c:numCache>
                <c:formatCode>#,##0</c:formatCode>
                <c:ptCount val="27"/>
                <c:pt idx="0">
                  <c:v>3423</c:v>
                </c:pt>
                <c:pt idx="1">
                  <c:v>2258</c:v>
                </c:pt>
                <c:pt idx="2">
                  <c:v>2393</c:v>
                </c:pt>
                <c:pt idx="3">
                  <c:v>3790</c:v>
                </c:pt>
                <c:pt idx="4">
                  <c:v>3224</c:v>
                </c:pt>
                <c:pt idx="5">
                  <c:v>1379</c:v>
                </c:pt>
                <c:pt idx="6">
                  <c:v>1539</c:v>
                </c:pt>
                <c:pt idx="7">
                  <c:v>1295</c:v>
                </c:pt>
                <c:pt idx="8">
                  <c:v>2478</c:v>
                </c:pt>
                <c:pt idx="9">
                  <c:v>1642</c:v>
                </c:pt>
                <c:pt idx="10">
                  <c:v>553</c:v>
                </c:pt>
                <c:pt idx="11">
                  <c:v>3106</c:v>
                </c:pt>
                <c:pt idx="12">
                  <c:v>960</c:v>
                </c:pt>
                <c:pt idx="13">
                  <c:v>3242</c:v>
                </c:pt>
                <c:pt idx="14">
                  <c:v>1483</c:v>
                </c:pt>
                <c:pt idx="15">
                  <c:v>2256</c:v>
                </c:pt>
                <c:pt idx="16">
                  <c:v>1274</c:v>
                </c:pt>
                <c:pt idx="17">
                  <c:v>13115.001</c:v>
                </c:pt>
                <c:pt idx="18">
                  <c:v>17143</c:v>
                </c:pt>
                <c:pt idx="19">
                  <c:v>27929</c:v>
                </c:pt>
                <c:pt idx="20">
                  <c:v>36812</c:v>
                </c:pt>
                <c:pt idx="21">
                  <c:v>30057</c:v>
                </c:pt>
                <c:pt idx="22">
                  <c:v>32397.00001</c:v>
                </c:pt>
                <c:pt idx="23">
                  <c:v>12876</c:v>
                </c:pt>
                <c:pt idx="24">
                  <c:v>15983</c:v>
                </c:pt>
                <c:pt idx="25">
                  <c:v>8245.0000999999993</c:v>
                </c:pt>
                <c:pt idx="26">
                  <c:v>16840</c:v>
                </c:pt>
              </c:numCache>
            </c:numRef>
          </c:val>
        </c:ser>
        <c:dLbls>
          <c:showLegendKey val="0"/>
          <c:showVal val="0"/>
          <c:showCatName val="0"/>
          <c:showSerName val="0"/>
          <c:showPercent val="0"/>
          <c:showBubbleSize val="0"/>
        </c:dLbls>
        <c:gapWidth val="150"/>
        <c:axId val="125530496"/>
        <c:axId val="125532416"/>
      </c:barChart>
      <c:catAx>
        <c:axId val="125530496"/>
        <c:scaling>
          <c:orientation val="minMax"/>
        </c:scaling>
        <c:delete val="0"/>
        <c:axPos val="b"/>
        <c:title>
          <c:tx>
            <c:rich>
              <a:bodyPr/>
              <a:lstStyle/>
              <a:p>
                <a:pPr>
                  <a:defRPr/>
                </a:pPr>
                <a:r>
                  <a:rPr lang="en-US"/>
                  <a:t>Kalenderwoche</a:t>
                </a:r>
              </a:p>
              <a:p>
                <a:pPr>
                  <a:defRPr/>
                </a:pPr>
                <a:r>
                  <a:rPr lang="en-US"/>
                  <a:t>Anzahl</a:t>
                </a:r>
                <a:r>
                  <a:rPr lang="en-US" baseline="0"/>
                  <a:t> Labore</a:t>
                </a:r>
              </a:p>
            </c:rich>
          </c:tx>
          <c:layout>
            <c:manualLayout>
              <c:xMode val="edge"/>
              <c:yMode val="edge"/>
              <c:x val="0.48700729075532223"/>
              <c:y val="0.89843795815065874"/>
            </c:manualLayout>
          </c:layout>
          <c:overlay val="0"/>
        </c:title>
        <c:numFmt formatCode="General" sourceLinked="1"/>
        <c:majorTickMark val="out"/>
        <c:minorTickMark val="none"/>
        <c:tickLblPos val="nextTo"/>
        <c:crossAx val="125532416"/>
        <c:crosses val="autoZero"/>
        <c:auto val="1"/>
        <c:lblAlgn val="ctr"/>
        <c:lblOffset val="100"/>
        <c:noMultiLvlLbl val="0"/>
      </c:catAx>
      <c:valAx>
        <c:axId val="125532416"/>
        <c:scaling>
          <c:orientation val="minMax"/>
        </c:scaling>
        <c:delete val="0"/>
        <c:axPos val="l"/>
        <c:title>
          <c:tx>
            <c:rich>
              <a:bodyPr rot="-5400000" vert="horz"/>
              <a:lstStyle/>
              <a:p>
                <a:pPr>
                  <a:defRPr/>
                </a:pPr>
                <a:r>
                  <a:rPr lang="en-US"/>
                  <a:t>Anzahl Proben im Rückstau</a:t>
                </a:r>
              </a:p>
            </c:rich>
          </c:tx>
          <c:overlay val="0"/>
        </c:title>
        <c:numFmt formatCode="#,##0" sourceLinked="0"/>
        <c:majorTickMark val="out"/>
        <c:minorTickMark val="none"/>
        <c:tickLblPos val="nextTo"/>
        <c:crossAx val="12553049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0</xdr:row>
      <xdr:rowOff>47624</xdr:rowOff>
    </xdr:from>
    <xdr:to>
      <xdr:col>16</xdr:col>
      <xdr:colOff>333375</xdr:colOff>
      <xdr:row>24</xdr:row>
      <xdr:rowOff>28575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tabSelected="1" topLeftCell="A4" workbookViewId="0">
      <selection activeCell="A8" sqref="A8"/>
    </sheetView>
  </sheetViews>
  <sheetFormatPr baseColWidth="10" defaultRowHeight="15" x14ac:dyDescent="0.25"/>
  <cols>
    <col min="1" max="1" width="140.85546875" style="34" customWidth="1"/>
  </cols>
  <sheetData>
    <row r="3" spans="1:1" s="10" customFormat="1" ht="142.5" customHeight="1" x14ac:dyDescent="0.25">
      <c r="A3" s="32" t="s">
        <v>47</v>
      </c>
    </row>
    <row r="4" spans="1:1" ht="88.5" customHeight="1" x14ac:dyDescent="0.25">
      <c r="A4" s="32" t="s">
        <v>48</v>
      </c>
    </row>
    <row r="5" spans="1:1" ht="126" customHeight="1" x14ac:dyDescent="0.25">
      <c r="A5" s="33" t="s">
        <v>49</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40"/>
  <sheetViews>
    <sheetView topLeftCell="B1" workbookViewId="0">
      <selection activeCell="B3" sqref="B3:F35"/>
    </sheetView>
  </sheetViews>
  <sheetFormatPr baseColWidth="10" defaultRowHeight="15" x14ac:dyDescent="0.25"/>
  <cols>
    <col min="2" max="2" width="22.7109375" customWidth="1"/>
    <col min="4" max="4" width="22.85546875" customWidth="1"/>
    <col min="5" max="5" width="10.28515625" customWidth="1"/>
    <col min="6" max="6" width="20.5703125" bestFit="1" customWidth="1"/>
  </cols>
  <sheetData>
    <row r="3" spans="2:6" ht="30" customHeight="1" x14ac:dyDescent="0.25">
      <c r="B3" s="1" t="s">
        <v>0</v>
      </c>
      <c r="C3" s="1" t="s">
        <v>1</v>
      </c>
      <c r="D3" s="1" t="s">
        <v>2</v>
      </c>
      <c r="E3" s="1" t="s">
        <v>6</v>
      </c>
      <c r="F3" s="1" t="s">
        <v>4</v>
      </c>
    </row>
    <row r="4" spans="2:6" ht="30" customHeight="1" x14ac:dyDescent="0.25">
      <c r="B4" s="1" t="s">
        <v>3</v>
      </c>
      <c r="C4" s="2">
        <v>124716</v>
      </c>
      <c r="D4" s="2">
        <v>3892</v>
      </c>
      <c r="E4" s="15">
        <f>(D4/C4)*100</f>
        <v>3.1206902081529231</v>
      </c>
      <c r="F4" s="1">
        <v>90</v>
      </c>
    </row>
    <row r="5" spans="2:6" ht="30" customHeight="1" x14ac:dyDescent="0.25">
      <c r="B5" s="1">
        <v>11</v>
      </c>
      <c r="C5" s="2">
        <v>127457</v>
      </c>
      <c r="D5" s="2">
        <v>7582</v>
      </c>
      <c r="E5" s="15">
        <f t="shared" ref="E5:E16" si="0">(D5/C5)*100</f>
        <v>5.9486728857575502</v>
      </c>
      <c r="F5" s="1">
        <v>114</v>
      </c>
    </row>
    <row r="6" spans="2:6" ht="30" customHeight="1" x14ac:dyDescent="0.25">
      <c r="B6" s="1">
        <v>12</v>
      </c>
      <c r="C6" s="2">
        <v>348619</v>
      </c>
      <c r="D6" s="2">
        <v>23820</v>
      </c>
      <c r="E6" s="15">
        <f t="shared" si="0"/>
        <v>6.8326740653836993</v>
      </c>
      <c r="F6" s="1">
        <v>152</v>
      </c>
    </row>
    <row r="7" spans="2:6" ht="30" customHeight="1" x14ac:dyDescent="0.25">
      <c r="B7" s="3">
        <v>13</v>
      </c>
      <c r="C7" s="5">
        <v>361515</v>
      </c>
      <c r="D7" s="4">
        <v>31414</v>
      </c>
      <c r="E7" s="15">
        <f t="shared" si="0"/>
        <v>8.6895426192550786</v>
      </c>
      <c r="F7" s="3">
        <v>151</v>
      </c>
    </row>
    <row r="8" spans="2:6" x14ac:dyDescent="0.25">
      <c r="B8" s="9">
        <v>14</v>
      </c>
      <c r="C8" s="4">
        <v>408348</v>
      </c>
      <c r="D8" s="4">
        <v>36885</v>
      </c>
      <c r="E8" s="15">
        <f t="shared" si="0"/>
        <v>9.032736783331865</v>
      </c>
      <c r="F8" s="3">
        <v>154</v>
      </c>
    </row>
    <row r="9" spans="2:6" x14ac:dyDescent="0.25">
      <c r="B9" s="9">
        <v>15</v>
      </c>
      <c r="C9" s="6">
        <v>380197</v>
      </c>
      <c r="D9" s="6">
        <v>30791</v>
      </c>
      <c r="E9" s="15">
        <f t="shared" si="0"/>
        <v>8.0986962022320004</v>
      </c>
      <c r="F9" s="9">
        <v>164</v>
      </c>
    </row>
    <row r="10" spans="2:6" x14ac:dyDescent="0.25">
      <c r="B10" s="9">
        <v>16</v>
      </c>
      <c r="C10" s="6">
        <v>331902</v>
      </c>
      <c r="D10" s="6">
        <v>22082</v>
      </c>
      <c r="E10" s="15">
        <f t="shared" si="0"/>
        <v>6.6531687064253902</v>
      </c>
      <c r="F10" s="9">
        <v>168</v>
      </c>
    </row>
    <row r="11" spans="2:6" x14ac:dyDescent="0.25">
      <c r="B11" s="7">
        <v>17</v>
      </c>
      <c r="C11" s="6">
        <v>363890</v>
      </c>
      <c r="D11" s="6">
        <v>18083</v>
      </c>
      <c r="E11" s="15">
        <f t="shared" si="0"/>
        <v>4.9693588721866497</v>
      </c>
      <c r="F11" s="7">
        <v>178</v>
      </c>
    </row>
    <row r="12" spans="2:6" x14ac:dyDescent="0.25">
      <c r="B12" s="7">
        <v>18</v>
      </c>
      <c r="C12" s="8">
        <v>326788</v>
      </c>
      <c r="D12" s="8">
        <v>12608</v>
      </c>
      <c r="E12" s="15">
        <f t="shared" si="0"/>
        <v>3.8581588063209176</v>
      </c>
      <c r="F12" s="7">
        <v>175</v>
      </c>
    </row>
    <row r="13" spans="2:6" x14ac:dyDescent="0.25">
      <c r="B13" s="7">
        <v>19</v>
      </c>
      <c r="C13" s="8">
        <v>403875</v>
      </c>
      <c r="D13" s="8">
        <v>10755</v>
      </c>
      <c r="E13" s="15">
        <f t="shared" si="0"/>
        <v>2.6629526462395541</v>
      </c>
      <c r="F13" s="7">
        <v>182</v>
      </c>
    </row>
    <row r="14" spans="2:6" s="10" customFormat="1" ht="15.75" customHeight="1" x14ac:dyDescent="0.25">
      <c r="B14" s="7">
        <v>20</v>
      </c>
      <c r="C14" s="8">
        <v>432666</v>
      </c>
      <c r="D14" s="8">
        <v>7233</v>
      </c>
      <c r="E14" s="15">
        <f>(D14/C14)*100</f>
        <v>1.6717283077477778</v>
      </c>
      <c r="F14" s="7">
        <v>183</v>
      </c>
    </row>
    <row r="15" spans="2:6" s="10" customFormat="1" x14ac:dyDescent="0.25">
      <c r="B15" s="7">
        <v>21</v>
      </c>
      <c r="C15" s="8">
        <v>353467</v>
      </c>
      <c r="D15" s="8">
        <v>5218</v>
      </c>
      <c r="E15" s="15">
        <f t="shared" si="0"/>
        <v>1.4762339907261497</v>
      </c>
      <c r="F15" s="7">
        <v>179</v>
      </c>
    </row>
    <row r="16" spans="2:6" s="10" customFormat="1" x14ac:dyDescent="0.25">
      <c r="B16" s="7">
        <v>22</v>
      </c>
      <c r="C16" s="8">
        <v>405269</v>
      </c>
      <c r="D16" s="8">
        <v>4310</v>
      </c>
      <c r="E16" s="15">
        <f t="shared" si="0"/>
        <v>1.0634911626598629</v>
      </c>
      <c r="F16" s="7">
        <v>178</v>
      </c>
    </row>
    <row r="17" spans="2:6" x14ac:dyDescent="0.25">
      <c r="B17" s="7">
        <v>23</v>
      </c>
      <c r="C17" s="8">
        <v>340986</v>
      </c>
      <c r="D17" s="8">
        <v>3208</v>
      </c>
      <c r="E17" s="15">
        <f t="shared" ref="E17:E35" si="1">(D17/C17)*100</f>
        <v>0.94080108860774347</v>
      </c>
      <c r="F17" s="7">
        <v>176</v>
      </c>
    </row>
    <row r="18" spans="2:6" x14ac:dyDescent="0.25">
      <c r="B18" s="7">
        <v>24</v>
      </c>
      <c r="C18" s="8">
        <v>327196</v>
      </c>
      <c r="D18" s="8">
        <v>2816</v>
      </c>
      <c r="E18" s="15">
        <f t="shared" si="1"/>
        <v>0.86064621816892628</v>
      </c>
      <c r="F18" s="7">
        <v>173</v>
      </c>
    </row>
    <row r="19" spans="2:6" x14ac:dyDescent="0.25">
      <c r="B19" s="7">
        <v>25</v>
      </c>
      <c r="C19" s="8">
        <v>388187</v>
      </c>
      <c r="D19" s="8">
        <v>5316</v>
      </c>
      <c r="E19" s="15">
        <f t="shared" si="1"/>
        <v>1.3694430776919371</v>
      </c>
      <c r="F19" s="7">
        <v>176</v>
      </c>
    </row>
    <row r="20" spans="2:6" x14ac:dyDescent="0.25">
      <c r="B20" s="7">
        <v>26</v>
      </c>
      <c r="C20" s="8">
        <v>467413</v>
      </c>
      <c r="D20" s="8">
        <v>3689</v>
      </c>
      <c r="E20" s="15">
        <f t="shared" si="1"/>
        <v>0.78923778328801297</v>
      </c>
      <c r="F20" s="7">
        <v>180</v>
      </c>
    </row>
    <row r="21" spans="2:6" x14ac:dyDescent="0.25">
      <c r="B21" s="7">
        <v>27</v>
      </c>
      <c r="C21" s="8">
        <v>507663</v>
      </c>
      <c r="D21" s="8">
        <v>3104</v>
      </c>
      <c r="E21" s="15">
        <f t="shared" si="1"/>
        <v>0.61142923553617268</v>
      </c>
      <c r="F21" s="7">
        <v>152</v>
      </c>
    </row>
    <row r="22" spans="2:6" x14ac:dyDescent="0.25">
      <c r="B22" s="7">
        <v>28</v>
      </c>
      <c r="C22" s="8">
        <v>510551</v>
      </c>
      <c r="D22" s="8">
        <v>2992</v>
      </c>
      <c r="E22" s="15">
        <f t="shared" si="1"/>
        <v>0.58603352064730063</v>
      </c>
      <c r="F22" s="7">
        <v>179</v>
      </c>
    </row>
    <row r="23" spans="2:6" x14ac:dyDescent="0.25">
      <c r="B23" s="7">
        <v>29</v>
      </c>
      <c r="C23" s="8">
        <v>538701</v>
      </c>
      <c r="D23" s="8">
        <v>3497</v>
      </c>
      <c r="E23" s="15">
        <f t="shared" si="1"/>
        <v>0.64915416901026735</v>
      </c>
      <c r="F23" s="7">
        <v>177</v>
      </c>
    </row>
    <row r="24" spans="2:6" x14ac:dyDescent="0.25">
      <c r="B24" s="7">
        <v>30</v>
      </c>
      <c r="C24" s="8">
        <v>574883</v>
      </c>
      <c r="D24" s="8">
        <v>4539</v>
      </c>
      <c r="E24" s="15">
        <f t="shared" si="1"/>
        <v>0.78955196100771818</v>
      </c>
      <c r="F24" s="7">
        <v>183</v>
      </c>
    </row>
    <row r="25" spans="2:6" x14ac:dyDescent="0.25">
      <c r="B25" s="7">
        <v>31</v>
      </c>
      <c r="C25" s="8">
        <v>586620</v>
      </c>
      <c r="D25" s="8">
        <v>5738</v>
      </c>
      <c r="E25" s="15">
        <f t="shared" si="1"/>
        <v>0.97814598888547943</v>
      </c>
      <c r="F25" s="7">
        <v>170</v>
      </c>
    </row>
    <row r="26" spans="2:6" x14ac:dyDescent="0.25">
      <c r="B26" s="7">
        <v>32</v>
      </c>
      <c r="C26" s="8">
        <v>736171</v>
      </c>
      <c r="D26" s="8">
        <v>7335</v>
      </c>
      <c r="E26" s="15">
        <f t="shared" si="1"/>
        <v>0.99637176688568285</v>
      </c>
      <c r="F26" s="7">
        <v>169</v>
      </c>
    </row>
    <row r="27" spans="2:6" x14ac:dyDescent="0.25">
      <c r="B27" s="7">
        <v>33</v>
      </c>
      <c r="C27" s="8">
        <v>864004</v>
      </c>
      <c r="D27" s="8">
        <v>8398</v>
      </c>
      <c r="E27" s="15">
        <f t="shared" si="1"/>
        <v>0.97198624080444063</v>
      </c>
      <c r="F27" s="7">
        <v>191</v>
      </c>
    </row>
    <row r="28" spans="2:6" x14ac:dyDescent="0.25">
      <c r="B28" s="7">
        <v>34</v>
      </c>
      <c r="C28" s="8">
        <v>1094506</v>
      </c>
      <c r="D28" s="8">
        <v>9233</v>
      </c>
      <c r="E28" s="15">
        <f t="shared" si="1"/>
        <v>0.84357691963314951</v>
      </c>
      <c r="F28" s="7">
        <v>199</v>
      </c>
    </row>
    <row r="29" spans="2:6" x14ac:dyDescent="0.25">
      <c r="B29" s="7">
        <v>35</v>
      </c>
      <c r="C29" s="8">
        <v>1121214</v>
      </c>
      <c r="D29" s="8">
        <v>8324</v>
      </c>
      <c r="E29" s="15">
        <f t="shared" si="1"/>
        <v>0.74240956677315839</v>
      </c>
      <c r="F29" s="7">
        <v>192</v>
      </c>
    </row>
    <row r="30" spans="2:6" x14ac:dyDescent="0.25">
      <c r="B30" s="7">
        <v>36</v>
      </c>
      <c r="C30" s="8">
        <v>1099560</v>
      </c>
      <c r="D30" s="8">
        <v>8175</v>
      </c>
      <c r="E30" s="15">
        <f t="shared" si="1"/>
        <v>0.74347920986576443</v>
      </c>
      <c r="F30" s="7">
        <v>192</v>
      </c>
    </row>
    <row r="31" spans="2:6" x14ac:dyDescent="0.25">
      <c r="B31" s="7">
        <v>37</v>
      </c>
      <c r="C31" s="8">
        <v>1162133</v>
      </c>
      <c r="D31" s="8">
        <v>10025</v>
      </c>
      <c r="E31" s="15">
        <f t="shared" si="1"/>
        <v>0.86263792526328742</v>
      </c>
      <c r="F31" s="7">
        <v>193</v>
      </c>
    </row>
    <row r="32" spans="2:6" x14ac:dyDescent="0.25">
      <c r="B32" s="7">
        <v>38</v>
      </c>
      <c r="C32" s="8">
        <v>1149257</v>
      </c>
      <c r="D32" s="8">
        <v>13279</v>
      </c>
      <c r="E32" s="15">
        <f t="shared" si="1"/>
        <v>1.1554421682878591</v>
      </c>
      <c r="F32" s="7">
        <v>203</v>
      </c>
    </row>
    <row r="33" spans="2:6" x14ac:dyDescent="0.25">
      <c r="B33" s="7">
        <v>39</v>
      </c>
      <c r="C33" s="8">
        <v>1167870</v>
      </c>
      <c r="D33" s="8">
        <v>14295</v>
      </c>
      <c r="E33" s="15">
        <f t="shared" si="1"/>
        <v>1.2240232217626961</v>
      </c>
      <c r="F33" s="7">
        <v>190</v>
      </c>
    </row>
    <row r="34" spans="2:6" x14ac:dyDescent="0.25">
      <c r="B34" s="7">
        <v>40</v>
      </c>
      <c r="C34" s="8">
        <v>1103455</v>
      </c>
      <c r="D34" s="8">
        <v>18356</v>
      </c>
      <c r="E34" s="15">
        <f t="shared" si="1"/>
        <v>1.6635023630324752</v>
      </c>
      <c r="F34" s="7">
        <v>192</v>
      </c>
    </row>
    <row r="35" spans="2:6" x14ac:dyDescent="0.25">
      <c r="B35" s="7">
        <v>41</v>
      </c>
      <c r="C35" s="8">
        <v>1167428</v>
      </c>
      <c r="D35" s="8">
        <v>29003</v>
      </c>
      <c r="E35" s="15">
        <f t="shared" si="1"/>
        <v>2.4843502126041179</v>
      </c>
      <c r="F35" s="7">
        <v>182</v>
      </c>
    </row>
    <row r="36" spans="2:6" x14ac:dyDescent="0.25">
      <c r="B36" s="12" t="s">
        <v>5</v>
      </c>
      <c r="C36" s="11">
        <f>SUM(C4:C35)</f>
        <v>19276507</v>
      </c>
      <c r="D36" s="11">
        <f>SUM(D4:D35)</f>
        <v>375995</v>
      </c>
      <c r="E36" s="31"/>
      <c r="F36" s="31"/>
    </row>
    <row r="40" spans="2:6" x14ac:dyDescent="0.25">
      <c r="B40" s="14"/>
      <c r="C40" s="14"/>
      <c r="D40" s="13"/>
      <c r="E40" s="13"/>
      <c r="F40" s="14"/>
    </row>
  </sheetData>
  <mergeCells count="1">
    <mergeCell ref="E36:F36"/>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4"/>
  <sheetViews>
    <sheetView workbookViewId="0">
      <selection activeCell="E3" sqref="E3"/>
    </sheetView>
  </sheetViews>
  <sheetFormatPr baseColWidth="10" defaultRowHeight="15" x14ac:dyDescent="0.25"/>
  <cols>
    <col min="1" max="1" width="17.140625" customWidth="1"/>
    <col min="2" max="2" width="19.85546875" customWidth="1"/>
    <col min="3" max="3" width="17" customWidth="1"/>
    <col min="4" max="4" width="22.28515625" customWidth="1"/>
    <col min="5" max="5" width="16.5703125" customWidth="1"/>
  </cols>
  <sheetData>
    <row r="2" spans="1:5" ht="60" x14ac:dyDescent="0.25">
      <c r="A2" s="16" t="s">
        <v>7</v>
      </c>
      <c r="B2" s="16" t="s">
        <v>4</v>
      </c>
      <c r="C2" s="16" t="s">
        <v>8</v>
      </c>
      <c r="D2" s="16" t="s">
        <v>46</v>
      </c>
      <c r="E2" s="27" t="s">
        <v>45</v>
      </c>
    </row>
    <row r="3" spans="1:5" x14ac:dyDescent="0.25">
      <c r="A3" s="17" t="s">
        <v>9</v>
      </c>
      <c r="B3" s="18">
        <v>28</v>
      </c>
      <c r="C3" s="19">
        <v>7115</v>
      </c>
      <c r="D3" s="20" t="s">
        <v>10</v>
      </c>
      <c r="E3" s="17" t="s">
        <v>10</v>
      </c>
    </row>
    <row r="4" spans="1:5" x14ac:dyDescent="0.25">
      <c r="A4" s="17" t="s">
        <v>11</v>
      </c>
      <c r="B4" s="18">
        <v>93</v>
      </c>
      <c r="C4" s="19">
        <v>31010</v>
      </c>
      <c r="D4" s="20" t="s">
        <v>10</v>
      </c>
      <c r="E4" s="17" t="s">
        <v>10</v>
      </c>
    </row>
    <row r="5" spans="1:5" x14ac:dyDescent="0.25">
      <c r="A5" s="17" t="s">
        <v>12</v>
      </c>
      <c r="B5" s="18">
        <v>111</v>
      </c>
      <c r="C5" s="19">
        <v>64725</v>
      </c>
      <c r="D5" s="20" t="s">
        <v>10</v>
      </c>
      <c r="E5" s="22">
        <v>185655.005</v>
      </c>
    </row>
    <row r="6" spans="1:5" x14ac:dyDescent="0.25">
      <c r="A6" s="17" t="s">
        <v>13</v>
      </c>
      <c r="B6" s="18">
        <v>113</v>
      </c>
      <c r="C6" s="19">
        <v>103515</v>
      </c>
      <c r="D6" s="20" t="s">
        <v>10</v>
      </c>
      <c r="E6" s="22">
        <v>284580.19</v>
      </c>
    </row>
    <row r="7" spans="1:5" x14ac:dyDescent="0.25">
      <c r="A7" s="17" t="s">
        <v>14</v>
      </c>
      <c r="B7" s="18">
        <v>132</v>
      </c>
      <c r="C7" s="19">
        <v>116655</v>
      </c>
      <c r="D7" s="20" t="s">
        <v>10</v>
      </c>
      <c r="E7" s="22">
        <v>462880.00530000002</v>
      </c>
    </row>
    <row r="8" spans="1:5" x14ac:dyDescent="0.25">
      <c r="A8" s="17" t="s">
        <v>15</v>
      </c>
      <c r="B8" s="18">
        <v>112</v>
      </c>
      <c r="C8" s="19">
        <v>123304</v>
      </c>
      <c r="D8" s="21">
        <v>730156</v>
      </c>
      <c r="E8" s="22">
        <v>596910.04500000004</v>
      </c>
    </row>
    <row r="9" spans="1:5" x14ac:dyDescent="0.25">
      <c r="A9" s="17" t="s">
        <v>16</v>
      </c>
      <c r="B9" s="18">
        <v>126</v>
      </c>
      <c r="C9" s="19">
        <v>136064</v>
      </c>
      <c r="D9" s="21">
        <v>818426</v>
      </c>
      <c r="E9" s="22">
        <v>580890</v>
      </c>
    </row>
    <row r="10" spans="1:5" x14ac:dyDescent="0.25">
      <c r="A10" s="17" t="s">
        <v>17</v>
      </c>
      <c r="B10" s="18">
        <v>133</v>
      </c>
      <c r="C10" s="19">
        <v>141815</v>
      </c>
      <c r="D10" s="21">
        <v>860494</v>
      </c>
      <c r="E10" s="22">
        <v>741399</v>
      </c>
    </row>
    <row r="11" spans="1:5" x14ac:dyDescent="0.25">
      <c r="A11" s="17" t="s">
        <v>18</v>
      </c>
      <c r="B11" s="18">
        <v>137</v>
      </c>
      <c r="C11" s="19">
        <v>153698</v>
      </c>
      <c r="D11" s="21">
        <v>964962</v>
      </c>
      <c r="E11" s="22">
        <v>820491</v>
      </c>
    </row>
    <row r="12" spans="1:5" x14ac:dyDescent="0.25">
      <c r="A12" s="17" t="s">
        <v>19</v>
      </c>
      <c r="B12" s="18">
        <v>134</v>
      </c>
      <c r="C12" s="19">
        <v>157150</v>
      </c>
      <c r="D12" s="21">
        <v>1038222.5</v>
      </c>
      <c r="E12" s="22">
        <v>831816.00349999999</v>
      </c>
    </row>
    <row r="13" spans="1:5" x14ac:dyDescent="0.25">
      <c r="A13" s="17" t="s">
        <v>20</v>
      </c>
      <c r="B13" s="17">
        <v>136</v>
      </c>
      <c r="C13" s="22">
        <v>159418</v>
      </c>
      <c r="D13" s="21">
        <v>1050675.5</v>
      </c>
      <c r="E13" s="22">
        <v>874362</v>
      </c>
    </row>
    <row r="14" spans="1:5" x14ac:dyDescent="0.25">
      <c r="A14" s="17" t="s">
        <v>21</v>
      </c>
      <c r="B14" s="17">
        <v>143</v>
      </c>
      <c r="C14" s="22">
        <v>156824</v>
      </c>
      <c r="D14" s="21">
        <v>1017179</v>
      </c>
      <c r="E14" s="22">
        <v>888561</v>
      </c>
    </row>
    <row r="15" spans="1:5" x14ac:dyDescent="0.25">
      <c r="A15" s="17" t="s">
        <v>22</v>
      </c>
      <c r="B15" s="17">
        <v>137</v>
      </c>
      <c r="C15" s="22">
        <v>161911</v>
      </c>
      <c r="D15" s="21">
        <v>1083345</v>
      </c>
      <c r="E15" s="22">
        <v>896041</v>
      </c>
    </row>
    <row r="16" spans="1:5" x14ac:dyDescent="0.25">
      <c r="A16" s="17" t="s">
        <v>23</v>
      </c>
      <c r="B16" s="17">
        <v>139</v>
      </c>
      <c r="C16" s="22">
        <v>168748</v>
      </c>
      <c r="D16" s="21">
        <v>1092448</v>
      </c>
      <c r="E16" s="22">
        <v>939801</v>
      </c>
    </row>
    <row r="17" spans="1:5" x14ac:dyDescent="0.25">
      <c r="A17" s="17" t="s">
        <v>24</v>
      </c>
      <c r="B17" s="17">
        <v>138</v>
      </c>
      <c r="C17" s="22">
        <v>166445</v>
      </c>
      <c r="D17" s="21">
        <v>1099354.5</v>
      </c>
      <c r="E17" s="22">
        <v>974698</v>
      </c>
    </row>
    <row r="18" spans="1:5" x14ac:dyDescent="0.25">
      <c r="A18" s="17" t="s">
        <v>25</v>
      </c>
      <c r="B18" s="17">
        <v>137</v>
      </c>
      <c r="C18" s="22">
        <v>169473</v>
      </c>
      <c r="D18" s="21">
        <v>1112075</v>
      </c>
      <c r="E18" s="22">
        <v>1010309</v>
      </c>
    </row>
    <row r="19" spans="1:5" x14ac:dyDescent="0.25">
      <c r="A19" s="17" t="s">
        <v>26</v>
      </c>
      <c r="B19" s="17">
        <v>137</v>
      </c>
      <c r="C19" s="22">
        <v>169501</v>
      </c>
      <c r="D19" s="21">
        <v>1118354</v>
      </c>
      <c r="E19" s="22">
        <v>994060</v>
      </c>
    </row>
    <row r="20" spans="1:5" x14ac:dyDescent="0.25">
      <c r="A20" s="17" t="s">
        <v>27</v>
      </c>
      <c r="B20" s="17">
        <v>145</v>
      </c>
      <c r="C20" s="22">
        <v>176898</v>
      </c>
      <c r="D20" s="21">
        <v>1174960</v>
      </c>
      <c r="E20" s="22">
        <v>1003758</v>
      </c>
    </row>
    <row r="21" spans="1:5" x14ac:dyDescent="0.25">
      <c r="A21" s="17" t="s">
        <v>28</v>
      </c>
      <c r="B21" s="17">
        <v>146</v>
      </c>
      <c r="C21" s="22">
        <v>176046</v>
      </c>
      <c r="D21" s="21">
        <v>1178008</v>
      </c>
      <c r="E21" s="22">
        <v>1020962</v>
      </c>
    </row>
    <row r="22" spans="1:5" x14ac:dyDescent="0.25">
      <c r="A22" s="17" t="s">
        <v>29</v>
      </c>
      <c r="B22" s="17">
        <v>145</v>
      </c>
      <c r="C22" s="22">
        <v>177687</v>
      </c>
      <c r="D22" s="21">
        <v>1182599</v>
      </c>
      <c r="E22" s="22">
        <v>1041871.025</v>
      </c>
    </row>
    <row r="23" spans="1:5" x14ac:dyDescent="0.25">
      <c r="A23" s="17" t="s">
        <v>30</v>
      </c>
      <c r="B23" s="17">
        <v>145</v>
      </c>
      <c r="C23" s="22">
        <v>180539</v>
      </c>
      <c r="D23" s="21">
        <v>1203852</v>
      </c>
      <c r="E23" s="22">
        <v>1063581</v>
      </c>
    </row>
    <row r="24" spans="1:5" x14ac:dyDescent="0.25">
      <c r="A24" s="23" t="s">
        <v>31</v>
      </c>
      <c r="B24" s="20">
        <v>149</v>
      </c>
      <c r="C24" s="21">
        <v>177442</v>
      </c>
      <c r="D24" s="21">
        <v>1167188</v>
      </c>
      <c r="E24" s="22">
        <v>1063790</v>
      </c>
    </row>
    <row r="25" spans="1:5" x14ac:dyDescent="0.25">
      <c r="A25" s="23" t="s">
        <v>32</v>
      </c>
      <c r="B25" s="20">
        <v>151</v>
      </c>
      <c r="C25" s="21">
        <v>183977</v>
      </c>
      <c r="D25" s="21">
        <v>1220992</v>
      </c>
      <c r="E25" s="22">
        <v>1048585</v>
      </c>
    </row>
    <row r="26" spans="1:5" x14ac:dyDescent="0.25">
      <c r="A26" s="23" t="s">
        <v>33</v>
      </c>
      <c r="B26" s="20">
        <v>157</v>
      </c>
      <c r="C26" s="21">
        <v>191768</v>
      </c>
      <c r="D26" s="21">
        <v>1267655</v>
      </c>
      <c r="E26" s="22">
        <v>1153170</v>
      </c>
    </row>
    <row r="27" spans="1:5" x14ac:dyDescent="0.25">
      <c r="A27" s="23" t="s">
        <v>34</v>
      </c>
      <c r="B27" s="20">
        <v>163</v>
      </c>
      <c r="C27" s="21">
        <v>210142</v>
      </c>
      <c r="D27" s="21">
        <v>1402475</v>
      </c>
      <c r="E27" s="22">
        <v>1306192</v>
      </c>
    </row>
    <row r="28" spans="1:5" x14ac:dyDescent="0.25">
      <c r="A28" s="23" t="s">
        <v>35</v>
      </c>
      <c r="B28" s="20">
        <v>168</v>
      </c>
      <c r="C28" s="21">
        <v>202761</v>
      </c>
      <c r="D28" s="21">
        <v>1345787</v>
      </c>
      <c r="E28" s="22">
        <v>1155779</v>
      </c>
    </row>
    <row r="29" spans="1:5" x14ac:dyDescent="0.25">
      <c r="A29" s="23" t="s">
        <v>36</v>
      </c>
      <c r="B29" s="20">
        <v>168</v>
      </c>
      <c r="C29" s="21">
        <v>217499</v>
      </c>
      <c r="D29" s="21">
        <v>1440471</v>
      </c>
      <c r="E29" s="22">
        <v>1154136.69</v>
      </c>
    </row>
    <row r="30" spans="1:5" x14ac:dyDescent="0.25">
      <c r="A30" s="23" t="s">
        <v>37</v>
      </c>
      <c r="B30" s="24">
        <v>165</v>
      </c>
      <c r="C30" s="25">
        <v>219092</v>
      </c>
      <c r="D30" s="25">
        <v>1455142</v>
      </c>
      <c r="E30" s="22">
        <v>1217216</v>
      </c>
    </row>
    <row r="31" spans="1:5" x14ac:dyDescent="0.25">
      <c r="A31" s="24" t="s">
        <v>38</v>
      </c>
      <c r="B31" s="24">
        <v>170</v>
      </c>
      <c r="C31" s="21">
        <v>228348</v>
      </c>
      <c r="D31" s="21">
        <v>1516162</v>
      </c>
      <c r="E31" s="22">
        <v>1339112</v>
      </c>
    </row>
    <row r="32" spans="1:5" x14ac:dyDescent="0.25">
      <c r="A32" s="24" t="s">
        <v>39</v>
      </c>
      <c r="B32" s="24">
        <v>168</v>
      </c>
      <c r="C32" s="21">
        <v>232334</v>
      </c>
      <c r="D32" s="21">
        <v>1541289</v>
      </c>
      <c r="E32" s="22">
        <v>1354917</v>
      </c>
    </row>
    <row r="33" spans="1:5" x14ac:dyDescent="0.25">
      <c r="A33" s="24" t="s">
        <v>40</v>
      </c>
      <c r="B33" s="24">
        <v>166</v>
      </c>
      <c r="C33" s="21">
        <v>235365</v>
      </c>
      <c r="D33" s="21">
        <v>1573748</v>
      </c>
      <c r="E33" s="22">
        <v>1457887</v>
      </c>
    </row>
    <row r="34" spans="1:5" x14ac:dyDescent="0.25">
      <c r="A34" s="24" t="s">
        <v>41</v>
      </c>
      <c r="B34" s="24">
        <v>164</v>
      </c>
      <c r="C34" s="21">
        <v>256100</v>
      </c>
      <c r="D34" s="21">
        <v>1712246</v>
      </c>
      <c r="E34" s="22">
        <v>1568002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70" zoomScaleNormal="70" workbookViewId="0">
      <selection activeCell="M44" sqref="M44"/>
    </sheetView>
  </sheetViews>
  <sheetFormatPr baseColWidth="10" defaultRowHeight="15" x14ac:dyDescent="0.25"/>
  <cols>
    <col min="1" max="1" width="22.85546875" customWidth="1"/>
    <col min="3" max="3" width="17.42578125" style="26" customWidth="1"/>
    <col min="4" max="4" width="23.140625" customWidth="1"/>
  </cols>
  <sheetData>
    <row r="1" spans="1:4" x14ac:dyDescent="0.25">
      <c r="A1" s="17" t="s">
        <v>42</v>
      </c>
      <c r="B1" s="17" t="s">
        <v>43</v>
      </c>
      <c r="C1" s="18" t="s">
        <v>44</v>
      </c>
      <c r="D1" s="28"/>
    </row>
    <row r="2" spans="1:4" x14ac:dyDescent="0.25">
      <c r="A2" s="17">
        <v>25</v>
      </c>
      <c r="B2" s="17">
        <v>15</v>
      </c>
      <c r="C2" s="22">
        <v>3423</v>
      </c>
      <c r="D2" s="28"/>
    </row>
    <row r="3" spans="1:4" x14ac:dyDescent="0.25">
      <c r="A3" s="17">
        <v>34</v>
      </c>
      <c r="B3" s="17">
        <v>16</v>
      </c>
      <c r="C3" s="22">
        <v>2258</v>
      </c>
      <c r="D3" s="28"/>
    </row>
    <row r="4" spans="1:4" x14ac:dyDescent="0.25">
      <c r="A4" s="17">
        <v>29</v>
      </c>
      <c r="B4" s="17">
        <v>17</v>
      </c>
      <c r="C4" s="22">
        <v>2393</v>
      </c>
      <c r="D4" s="28"/>
    </row>
    <row r="5" spans="1:4" x14ac:dyDescent="0.25">
      <c r="A5" s="17">
        <v>30</v>
      </c>
      <c r="B5" s="17">
        <v>18</v>
      </c>
      <c r="C5" s="22">
        <v>3790</v>
      </c>
      <c r="D5" s="28"/>
    </row>
    <row r="6" spans="1:4" x14ac:dyDescent="0.25">
      <c r="A6" s="17">
        <v>29</v>
      </c>
      <c r="B6" s="17">
        <v>19</v>
      </c>
      <c r="C6" s="22">
        <v>3224</v>
      </c>
      <c r="D6" s="28"/>
    </row>
    <row r="7" spans="1:4" x14ac:dyDescent="0.25">
      <c r="A7" s="17">
        <v>27</v>
      </c>
      <c r="B7" s="17">
        <v>20</v>
      </c>
      <c r="C7" s="22">
        <v>1379</v>
      </c>
      <c r="D7" s="28"/>
    </row>
    <row r="8" spans="1:4" x14ac:dyDescent="0.25">
      <c r="A8" s="17">
        <v>28</v>
      </c>
      <c r="B8" s="17">
        <v>21</v>
      </c>
      <c r="C8" s="22">
        <v>1539</v>
      </c>
      <c r="D8" s="28"/>
    </row>
    <row r="9" spans="1:4" x14ac:dyDescent="0.25">
      <c r="A9" s="17">
        <v>24</v>
      </c>
      <c r="B9" s="17">
        <v>22</v>
      </c>
      <c r="C9" s="22">
        <v>1295</v>
      </c>
      <c r="D9" s="28"/>
    </row>
    <row r="10" spans="1:4" x14ac:dyDescent="0.25">
      <c r="A10" s="17">
        <v>28</v>
      </c>
      <c r="B10" s="17">
        <v>23</v>
      </c>
      <c r="C10" s="22">
        <v>2478</v>
      </c>
      <c r="D10" s="28"/>
    </row>
    <row r="11" spans="1:4" x14ac:dyDescent="0.25">
      <c r="A11" s="17">
        <v>51</v>
      </c>
      <c r="B11" s="17">
        <v>24</v>
      </c>
      <c r="C11" s="22">
        <v>1642</v>
      </c>
      <c r="D11" s="28"/>
    </row>
    <row r="12" spans="1:4" x14ac:dyDescent="0.25">
      <c r="A12" s="17">
        <v>46</v>
      </c>
      <c r="B12" s="17">
        <v>25</v>
      </c>
      <c r="C12" s="22">
        <v>553</v>
      </c>
      <c r="D12" s="28"/>
    </row>
    <row r="13" spans="1:4" x14ac:dyDescent="0.25">
      <c r="A13" s="17">
        <v>71</v>
      </c>
      <c r="B13" s="17">
        <v>26</v>
      </c>
      <c r="C13" s="22">
        <v>3106</v>
      </c>
      <c r="D13" s="28"/>
    </row>
    <row r="14" spans="1:4" x14ac:dyDescent="0.25">
      <c r="A14" s="17">
        <v>46</v>
      </c>
      <c r="B14" s="17">
        <v>27</v>
      </c>
      <c r="C14" s="22">
        <v>960</v>
      </c>
      <c r="D14" s="28"/>
    </row>
    <row r="15" spans="1:4" x14ac:dyDescent="0.25">
      <c r="A15" s="17">
        <v>25</v>
      </c>
      <c r="B15" s="17">
        <v>28</v>
      </c>
      <c r="C15" s="22">
        <v>3242</v>
      </c>
      <c r="D15" s="28"/>
    </row>
    <row r="16" spans="1:4" x14ac:dyDescent="0.25">
      <c r="A16" s="17">
        <v>42</v>
      </c>
      <c r="B16" s="17">
        <v>29</v>
      </c>
      <c r="C16" s="22">
        <v>1483</v>
      </c>
      <c r="D16" s="28"/>
    </row>
    <row r="17" spans="1:4" x14ac:dyDescent="0.25">
      <c r="A17" s="17">
        <v>22</v>
      </c>
      <c r="B17" s="17">
        <v>30</v>
      </c>
      <c r="C17" s="22">
        <v>2256</v>
      </c>
      <c r="D17" s="28"/>
    </row>
    <row r="18" spans="1:4" x14ac:dyDescent="0.25">
      <c r="A18" s="17">
        <v>24</v>
      </c>
      <c r="B18" s="17">
        <v>31</v>
      </c>
      <c r="C18" s="22">
        <v>1274</v>
      </c>
      <c r="D18" s="28"/>
    </row>
    <row r="19" spans="1:4" x14ac:dyDescent="0.25">
      <c r="A19" s="17">
        <v>36</v>
      </c>
      <c r="B19" s="17">
        <v>32</v>
      </c>
      <c r="C19" s="22">
        <v>13115.001</v>
      </c>
      <c r="D19" s="28"/>
    </row>
    <row r="20" spans="1:4" x14ac:dyDescent="0.25">
      <c r="A20" s="17">
        <v>44</v>
      </c>
      <c r="B20" s="17">
        <v>33</v>
      </c>
      <c r="C20" s="22">
        <v>17143</v>
      </c>
      <c r="D20" s="28"/>
    </row>
    <row r="21" spans="1:4" x14ac:dyDescent="0.25">
      <c r="A21" s="17">
        <v>49</v>
      </c>
      <c r="B21" s="17">
        <v>34</v>
      </c>
      <c r="C21" s="22">
        <v>27929</v>
      </c>
      <c r="D21" s="28"/>
    </row>
    <row r="22" spans="1:4" x14ac:dyDescent="0.25">
      <c r="A22" s="17">
        <v>49</v>
      </c>
      <c r="B22" s="17">
        <v>35</v>
      </c>
      <c r="C22" s="22">
        <v>36812</v>
      </c>
      <c r="D22" s="28"/>
    </row>
    <row r="23" spans="1:4" x14ac:dyDescent="0.25">
      <c r="A23" s="17">
        <v>48</v>
      </c>
      <c r="B23" s="17">
        <v>36</v>
      </c>
      <c r="C23" s="22">
        <v>30057</v>
      </c>
      <c r="D23" s="28"/>
    </row>
    <row r="24" spans="1:4" x14ac:dyDescent="0.25">
      <c r="A24" s="17">
        <v>51</v>
      </c>
      <c r="B24" s="17">
        <v>37</v>
      </c>
      <c r="C24" s="22">
        <v>32397.00001</v>
      </c>
      <c r="D24" s="29"/>
    </row>
    <row r="25" spans="1:4" x14ac:dyDescent="0.25">
      <c r="A25" s="17">
        <v>43</v>
      </c>
      <c r="B25" s="17">
        <v>38</v>
      </c>
      <c r="C25" s="22">
        <v>12876</v>
      </c>
    </row>
    <row r="26" spans="1:4" x14ac:dyDescent="0.25">
      <c r="A26" s="17">
        <v>46</v>
      </c>
      <c r="B26" s="17">
        <v>39</v>
      </c>
      <c r="C26" s="22">
        <v>15983</v>
      </c>
    </row>
    <row r="27" spans="1:4" x14ac:dyDescent="0.25">
      <c r="A27" s="17">
        <v>42</v>
      </c>
      <c r="B27" s="17">
        <v>40</v>
      </c>
      <c r="C27" s="22">
        <v>8245.0000999999993</v>
      </c>
    </row>
    <row r="28" spans="1:4" x14ac:dyDescent="0.25">
      <c r="A28" s="17">
        <v>47</v>
      </c>
      <c r="B28" s="17">
        <v>41</v>
      </c>
      <c r="C28" s="22">
        <v>16840</v>
      </c>
    </row>
    <row r="29" spans="1:4" x14ac:dyDescent="0.25">
      <c r="A29" s="30"/>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Arbeitsblätter</vt:lpstr>
      </vt:variant>
      <vt:variant>
        <vt:i4>4</vt:i4>
      </vt:variant>
    </vt:vector>
  </HeadingPairs>
  <TitlesOfParts>
    <vt:vector size="4" baseType="lpstr">
      <vt:lpstr>Erläuterungen</vt:lpstr>
      <vt:lpstr>Testzahlen</vt:lpstr>
      <vt:lpstr>Testkapazitäten</vt:lpstr>
      <vt:lpstr>Probenrückstau</vt:lpstr>
    </vt:vector>
  </TitlesOfParts>
  <Company>Robert Koch-Institut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Seifried, Janna</dc:creator>
  <cp:lastModifiedBy>Böttcher, Sindy</cp:lastModifiedBy>
  <dcterms:created xsi:type="dcterms:W3CDTF">2020-04-01T13:12:20Z</dcterms:created>
  <dcterms:modified xsi:type="dcterms:W3CDTF">2020-10-14T13:56:47Z</dcterms:modified>
</cp:coreProperties>
</file>