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heffieldhallam-my.sharepoint.com/personal/acesac5_hallam_shu_ac_uk/Documents/Teaching/CSMC/2425/crypto_site_2425/static/labsheets/"/>
    </mc:Choice>
  </mc:AlternateContent>
  <xr:revisionPtr revIDLastSave="6" documentId="8_{A2049F66-EA88-4B99-868C-DE3AEFA3E228}" xr6:coauthVersionLast="47" xr6:coauthVersionMax="47" xr10:uidLastSave="{4B77D9B0-C697-446F-B71F-AC4E9AA01398}"/>
  <bookViews>
    <workbookView xWindow="28680" yWindow="-120" windowWidth="16440" windowHeight="28440" activeTab="1" xr2:uid="{97B3E531-F7AB-4CDF-B5C0-DC8460CDBF70}"/>
  </bookViews>
  <sheets>
    <sheet name="ISBN-10" sheetId="1" r:id="rId1"/>
    <sheet name="ISBN-1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J5" i="1"/>
  <c r="C3" i="2"/>
  <c r="D3" i="2"/>
  <c r="E3" i="2"/>
  <c r="F3" i="2"/>
  <c r="G3" i="2"/>
  <c r="H3" i="2"/>
  <c r="I3" i="2"/>
  <c r="J3" i="2"/>
  <c r="K3" i="2"/>
  <c r="L3" i="2"/>
  <c r="M3" i="2"/>
  <c r="N3" i="2"/>
  <c r="B3" i="2"/>
  <c r="C5" i="1"/>
  <c r="D5" i="1"/>
  <c r="E5" i="1"/>
  <c r="G5" i="1"/>
  <c r="H5" i="1"/>
  <c r="I5" i="1"/>
  <c r="K5" i="1"/>
  <c r="B3" i="1"/>
  <c r="B5" i="1" s="1"/>
  <c r="P6" i="2" l="1"/>
  <c r="Q6" i="2" s="1"/>
  <c r="R6" i="2" s="1"/>
  <c r="M5" i="1"/>
  <c r="N5" i="1" s="1"/>
  <c r="O5" i="1" s="1"/>
</calcChain>
</file>

<file path=xl/sharedStrings.xml><?xml version="1.0" encoding="utf-8"?>
<sst xmlns="http://schemas.openxmlformats.org/spreadsheetml/2006/main" count="18" uniqueCount="10">
  <si>
    <t>ISBN</t>
  </si>
  <si>
    <t>Position</t>
  </si>
  <si>
    <t>Digit</t>
  </si>
  <si>
    <t>Mod 11</t>
  </si>
  <si>
    <t>Product</t>
  </si>
  <si>
    <t>Sum</t>
  </si>
  <si>
    <t>Valid?</t>
  </si>
  <si>
    <t>Parity</t>
  </si>
  <si>
    <t>9781107601963</t>
  </si>
  <si>
    <t>Mod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</si>
</sst>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77FCE-BFDE-4F3B-B1D5-53D566CC9AF6}">
  <dimension ref="A1:P5"/>
  <sheetViews>
    <sheetView zoomScale="90" zoomScaleNormal="90" workbookViewId="0">
      <selection activeCell="B3" sqref="B3"/>
    </sheetView>
  </sheetViews>
  <sheetFormatPr defaultRowHeight="15" x14ac:dyDescent="0.25"/>
  <cols>
    <col min="2" max="11" width="11.140625" customWidth="1"/>
  </cols>
  <sheetData>
    <row r="1" spans="1:16" x14ac:dyDescent="0.25">
      <c r="A1" s="1" t="s">
        <v>0</v>
      </c>
      <c r="B1">
        <v>1107601967</v>
      </c>
    </row>
    <row r="2" spans="1:16" x14ac:dyDescent="0.25">
      <c r="A2" s="1" t="s">
        <v>1</v>
      </c>
      <c r="B2">
        <v>10</v>
      </c>
      <c r="C2">
        <v>9</v>
      </c>
      <c r="D2">
        <v>8</v>
      </c>
      <c r="E2">
        <v>7</v>
      </c>
      <c r="F2">
        <v>6</v>
      </c>
      <c r="G2">
        <v>5</v>
      </c>
      <c r="H2">
        <v>4</v>
      </c>
      <c r="I2">
        <v>3</v>
      </c>
      <c r="J2">
        <v>2</v>
      </c>
      <c r="K2">
        <v>1</v>
      </c>
    </row>
    <row r="3" spans="1:16" x14ac:dyDescent="0.25">
      <c r="A3" s="1" t="s">
        <v>2</v>
      </c>
      <c r="B3" t="str">
        <f>MID($B$1,11-B2,1)</f>
        <v>1</v>
      </c>
    </row>
    <row r="4" spans="1:16" x14ac:dyDescent="0.25">
      <c r="A4" s="1" t="s">
        <v>4</v>
      </c>
      <c r="M4" s="1" t="s">
        <v>5</v>
      </c>
      <c r="N4" s="1" t="s">
        <v>3</v>
      </c>
      <c r="O4" s="1" t="s">
        <v>6</v>
      </c>
      <c r="P4" s="1"/>
    </row>
    <row r="5" spans="1:16" x14ac:dyDescent="0.25">
      <c r="A5" s="1" t="s">
        <v>3</v>
      </c>
      <c r="B5">
        <f>MOD(B4,11)</f>
        <v>0</v>
      </c>
      <c r="C5">
        <f t="shared" ref="C5:K5" si="0">MOD(C4,11)</f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M5">
        <f>SUM(B5:K5)</f>
        <v>0</v>
      </c>
      <c r="N5">
        <f>MOD(M5,11)</f>
        <v>0</v>
      </c>
      <c r="O5" t="str">
        <f>IF(N5=0,"Valid","Invalid")</f>
        <v>Valid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086D9-6C04-412E-85A0-7C3A68D3592C}">
  <dimension ref="A1:R6"/>
  <sheetViews>
    <sheetView tabSelected="1" workbookViewId="0">
      <selection activeCell="A7" sqref="A7"/>
    </sheetView>
  </sheetViews>
  <sheetFormatPr defaultRowHeight="15" x14ac:dyDescent="0.25"/>
  <cols>
    <col min="2" max="2" width="15.140625" customWidth="1"/>
    <col min="3" max="11" width="11.140625" customWidth="1"/>
  </cols>
  <sheetData>
    <row r="1" spans="1:18" x14ac:dyDescent="0.25">
      <c r="A1" s="1" t="s">
        <v>0</v>
      </c>
      <c r="B1" s="2" t="s">
        <v>8</v>
      </c>
    </row>
    <row r="2" spans="1:18" x14ac:dyDescent="0.25">
      <c r="A2" s="1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</row>
    <row r="3" spans="1:18" x14ac:dyDescent="0.25">
      <c r="A3" s="1" t="s">
        <v>2</v>
      </c>
      <c r="B3" t="str">
        <f>MID($B$1,B2,1)</f>
        <v>9</v>
      </c>
      <c r="C3" t="str">
        <f t="shared" ref="C3:N3" si="0">MID($B$1,C2,1)</f>
        <v>7</v>
      </c>
      <c r="D3" t="str">
        <f t="shared" si="0"/>
        <v>8</v>
      </c>
      <c r="E3" t="str">
        <f t="shared" si="0"/>
        <v>1</v>
      </c>
      <c r="F3" t="str">
        <f t="shared" si="0"/>
        <v>1</v>
      </c>
      <c r="G3" t="str">
        <f t="shared" si="0"/>
        <v>0</v>
      </c>
      <c r="H3" t="str">
        <f t="shared" si="0"/>
        <v>7</v>
      </c>
      <c r="I3" t="str">
        <f t="shared" si="0"/>
        <v>6</v>
      </c>
      <c r="J3" t="str">
        <f t="shared" si="0"/>
        <v>0</v>
      </c>
      <c r="K3" t="str">
        <f t="shared" si="0"/>
        <v>1</v>
      </c>
      <c r="L3" t="str">
        <f t="shared" si="0"/>
        <v>9</v>
      </c>
      <c r="M3" t="str">
        <f t="shared" si="0"/>
        <v>6</v>
      </c>
      <c r="N3" t="str">
        <f t="shared" si="0"/>
        <v>3</v>
      </c>
    </row>
    <row r="4" spans="1:18" x14ac:dyDescent="0.25">
      <c r="A4" s="1" t="s">
        <v>7</v>
      </c>
      <c r="B4">
        <v>1</v>
      </c>
      <c r="C4">
        <v>3</v>
      </c>
      <c r="D4">
        <v>1</v>
      </c>
      <c r="E4">
        <v>3</v>
      </c>
      <c r="F4">
        <v>1</v>
      </c>
      <c r="G4">
        <v>3</v>
      </c>
      <c r="H4">
        <v>1</v>
      </c>
      <c r="I4">
        <v>3</v>
      </c>
      <c r="J4">
        <v>1</v>
      </c>
      <c r="K4">
        <v>3</v>
      </c>
      <c r="L4">
        <v>1</v>
      </c>
      <c r="M4">
        <v>3</v>
      </c>
      <c r="N4">
        <v>1</v>
      </c>
    </row>
    <row r="5" spans="1:18" x14ac:dyDescent="0.25">
      <c r="A5" s="1" t="s">
        <v>4</v>
      </c>
      <c r="P5" s="1" t="s">
        <v>5</v>
      </c>
      <c r="Q5" s="1" t="s">
        <v>3</v>
      </c>
      <c r="R5" s="1" t="s">
        <v>6</v>
      </c>
    </row>
    <row r="6" spans="1:18" x14ac:dyDescent="0.25">
      <c r="A6" s="1" t="s">
        <v>9</v>
      </c>
      <c r="P6">
        <f>SUM(B6:N6)</f>
        <v>0</v>
      </c>
      <c r="Q6">
        <f>MOD(P6,10)</f>
        <v>0</v>
      </c>
      <c r="R6" t="str">
        <f>IF(Q6=0,"Valid","Invalid")</f>
        <v>Valid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t X U m W h 9 Y 8 p m l A A A A 9 g A A A B I A H A B D b 2 5 m a W c v U G F j a 2 F n Z S 5 4 b W w g o h g A K K A U A A A A A A A A A A A A A A A A A A A A A A A A A A A A h Y + x D o I w G I R f h X S n L b A Q 8 l M T H V w k M T E x r k 2 p 0 A g / h h b L u z n 4 S L 6 C G E X d H O / u u + T u f r 3 B Y m y b 4 K J 7 a z r M S U Q 5 C T S q r j R Y 5 W R w x z A l C w F b q U 6 y 0 s E E o 8 1 G a 3 J S O 3 f O G P P e U 5 / Q r q 9 Y z H n E D s V m p 2 r d y t C g d R K V J p 9 W + b 9 F B O x f Y 0 R M o y S l U c o p B z a b U B j 8 A v G 0 9 5 n + m L A a G j f 0 W m g M 1 0 t g s w T 2 / i A e U E s D B B Q A A g A I A L V 1 J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1 d S Z a K I p H u A 4 A A A A R A A A A E w A c A E Z v c m 1 1 b G F z L 1 N l Y 3 R p b 2 4 x L m 0 g o h g A K K A U A A A A A A A A A A A A A A A A A A A A A A A A A A A A K 0 5 N L s n M z 1 M I h t C G 1 g B Q S w E C L Q A U A A I A C A C 1 d S Z a H 1 j y m a U A A A D 2 A A A A E g A A A A A A A A A A A A A A A A A A A A A A Q 2 9 u Z m l n L 1 B h Y 2 t h Z 2 U u e G 1 s U E s B A i 0 A F A A C A A g A t X U m W g / K 6 a u k A A A A 6 Q A A A B M A A A A A A A A A A A A A A A A A 8 Q A A A F t D b 2 5 0 Z W 5 0 X 1 R 5 c G V z X S 5 4 b W x Q S w E C L Q A U A A I A C A C 1 d S Z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0 k D t p 3 h T D E 6 a F h S T X T o 8 O w A A A A A C A A A A A A A Q Z g A A A A E A A C A A A A D i L x W A Y p g b G 2 G 4 y L N T r n d C d B Z v 8 t P b H 4 Y f x 4 2 v 9 k d 7 H w A A A A A O g A A A A A I A A C A A A A B S i x W p b F U T a W t J v C 1 H 8 R B z t p b / 3 x k B Y c o w Y g W 1 6 2 I 7 d V A A A A C O Z h d 0 4 e F P E 3 M s j 7 t x V K g W e J l M 8 S H a 4 5 C P Q / 2 f 4 E I D I t O v n V 0 n I 8 y I i V 3 2 W 6 w Q g n D C 6 s 4 k s f V f t G S w O Y n T 5 5 P z T 7 d f H i z V e I u R n l L x J B H H U U A A A A A 2 A e k 0 8 j Y O K G R m l E d E Z l L O Q F s o h R H l g 2 z G j A O Q K / p Y e L b u N S 2 E F F n 3 l 0 f n 8 Q c 8 k w D 9 6 V 7 M 5 w k c G R W e w G u e w T j S < / D a t a M a s h u p > 
</file>

<file path=customXml/itemProps1.xml><?xml version="1.0" encoding="utf-8"?>
<ds:datastoreItem xmlns:ds="http://schemas.openxmlformats.org/officeDocument/2006/customXml" ds:itemID="{269AD20D-C269-46FA-A74D-4B6EF7C9A3B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ISBN-10</vt:lpstr>
      <vt:lpstr>ISBN-13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Corner</dc:creator>
  <cp:lastModifiedBy>Alex Corner</cp:lastModifiedBy>
  <dcterms:created xsi:type="dcterms:W3CDTF">2025-01-06T14:21:01Z</dcterms:created>
  <dcterms:modified xsi:type="dcterms:W3CDTF">2025-01-06T16:30:50Z</dcterms:modified>
</cp:coreProperties>
</file>